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.trnkova\Desktop\Přidělené dotace ke zveřejnění 2017\"/>
    </mc:Choice>
  </mc:AlternateContent>
  <bookViews>
    <workbookView xWindow="600" yWindow="360" windowWidth="20715" windowHeight="9720" firstSheet="1" activeTab="2"/>
  </bookViews>
  <sheets>
    <sheet name="Programy" sheetId="4" r:id="rId1"/>
    <sheet name="1. Spokojené stáří" sheetId="3" r:id="rId2"/>
    <sheet name="2.Život bez bariér" sheetId="6" r:id="rId3"/>
    <sheet name="3. Aktivní dětství" sheetId="7" r:id="rId4"/>
    <sheet name="4.Život bez předsudků" sheetId="8" r:id="rId5"/>
    <sheet name="List1" sheetId="12" r:id="rId6"/>
  </sheets>
  <calcPr calcId="152511"/>
</workbook>
</file>

<file path=xl/calcChain.xml><?xml version="1.0" encoding="utf-8"?>
<calcChain xmlns="http://schemas.openxmlformats.org/spreadsheetml/2006/main">
  <c r="G9" i="7" l="1"/>
  <c r="G12" i="3"/>
  <c r="G33" i="6" l="1"/>
  <c r="F33" i="6"/>
  <c r="G11" i="8"/>
  <c r="F12" i="3" l="1"/>
  <c r="F9" i="7"/>
  <c r="F11" i="8"/>
  <c r="E7" i="4" l="1"/>
  <c r="G4" i="4" l="1"/>
  <c r="G3" i="4"/>
  <c r="G6" i="4"/>
</calcChain>
</file>

<file path=xl/sharedStrings.xml><?xml version="1.0" encoding="utf-8"?>
<sst xmlns="http://schemas.openxmlformats.org/spreadsheetml/2006/main" count="271" uniqueCount="230">
  <si>
    <t>Žadatel</t>
  </si>
  <si>
    <t>Celkový rozpočet</t>
  </si>
  <si>
    <t>1.</t>
  </si>
  <si>
    <t>Adresa žadatele</t>
  </si>
  <si>
    <t>Název programu</t>
  </si>
  <si>
    <t xml:space="preserve"> </t>
  </si>
  <si>
    <t>Spokojené stáří</t>
  </si>
  <si>
    <t>Život bez bariér</t>
  </si>
  <si>
    <t>Aktivní dětství</t>
  </si>
  <si>
    <t>Život bez předsudků</t>
  </si>
  <si>
    <t>1. program</t>
  </si>
  <si>
    <t>Číslo programu</t>
  </si>
  <si>
    <t>Cílová skupina</t>
  </si>
  <si>
    <t>Vyčleněné prostředky na celý program</t>
  </si>
  <si>
    <t>Maximální výše v jednotlivém případě</t>
  </si>
  <si>
    <t>senioři</t>
  </si>
  <si>
    <t>2. program</t>
  </si>
  <si>
    <t>4. program</t>
  </si>
  <si>
    <t>6. program</t>
  </si>
  <si>
    <t>os. se zdrav. postižením</t>
  </si>
  <si>
    <t>pořadové č.</t>
  </si>
  <si>
    <t>počet předložených žádostí</t>
  </si>
  <si>
    <t xml:space="preserve"> Název projektu</t>
  </si>
  <si>
    <t>4 vyřazené žádosti, 2 podpořené</t>
  </si>
  <si>
    <t>1 vyřazená žádost, 12 podpořených, 2 nepodpořené</t>
  </si>
  <si>
    <t>1 vyřazená žádost, 1 podpořená</t>
  </si>
  <si>
    <t>4 podpořené žádosti</t>
  </si>
  <si>
    <t>výsledky hodnotící komise</t>
  </si>
  <si>
    <t>6 vyřazených žádostí, 23 podpořených, 4 nepodpořené</t>
  </si>
  <si>
    <t>celkové přidělené prostředky</t>
  </si>
  <si>
    <t>8.</t>
  </si>
  <si>
    <t>19.</t>
  </si>
  <si>
    <t>31.</t>
  </si>
  <si>
    <t>Rodiny děti a mládež</t>
  </si>
  <si>
    <t xml:space="preserve">Osoy ohrožené sociálním vyloučením </t>
  </si>
  <si>
    <t>Programy pro podporu sociálních služeb poskytovaných občanům z MČ Praha 5</t>
  </si>
  <si>
    <t xml:space="preserve">data z roku 2015 - nutno doplnit </t>
  </si>
  <si>
    <t>SEZNAM ŽÁDOSTÍ DOTACE 2017  - SOCIÁLNÍ OBLAST - AKTIVNÍ DĚTSTVÍ</t>
  </si>
  <si>
    <t>Účelově přiděleno na</t>
  </si>
  <si>
    <t>SEZNAM ŽÁDOSTÍ DOTACE 2017  - SOCIÁLNÍ OBLAST - PROGRAM ŽIVOT BEZ PŘEDSUDKŮ</t>
  </si>
  <si>
    <t>SEZNAM ŽÁDOSTÍ DOTACE 2017  - SOCIÁLNÍ OBLAST - PROGRAM ŽIVOT BEZ BARIÉR</t>
  </si>
  <si>
    <t>SEZNAM ŽÁDOSTÍ DOTACE 2017  - SOCIÁLNÍ OBLAST - PROGRAM SPOKOJENÉ STÁŘÍ</t>
  </si>
  <si>
    <t>Cesta domů, z.ú.</t>
  </si>
  <si>
    <t>Bubenská 421/3, Praha 7</t>
  </si>
  <si>
    <t>Odlehčovací služby Cesty domů</t>
  </si>
  <si>
    <t>Diakonie ČCE-Středisko křesťanské pomoci v Praze</t>
  </si>
  <si>
    <t>Bruselská 298/4, Praha 2</t>
  </si>
  <si>
    <t>Důstojně prožívané stáří</t>
  </si>
  <si>
    <t>3.</t>
  </si>
  <si>
    <t>HEWER, z.s.</t>
  </si>
  <si>
    <t>Černokostelecká 2020/20, Praha 10</t>
  </si>
  <si>
    <t>Osobní asistence pro seniory z MČ Praha 5</t>
  </si>
  <si>
    <t>4.</t>
  </si>
  <si>
    <t>Komunitní centrum Petrklíč, z.s.</t>
  </si>
  <si>
    <t>Smetanova 1450, Česká Třebová</t>
  </si>
  <si>
    <t>Efektivní pečovatelství a osobní asistence pro seniory v MČ P 5</t>
  </si>
  <si>
    <t>5.</t>
  </si>
  <si>
    <t>Maltézská pomoc</t>
  </si>
  <si>
    <t>Lázeňská 2, Praha 1</t>
  </si>
  <si>
    <t>Osobní asistence</t>
  </si>
  <si>
    <t>6.</t>
  </si>
  <si>
    <t>Židovská obec v Praze</t>
  </si>
  <si>
    <t>Maiselova 250/18, Praha 1</t>
  </si>
  <si>
    <t>7.</t>
  </si>
  <si>
    <t>9.</t>
  </si>
  <si>
    <t>Cestou necestou, z.ú.</t>
  </si>
  <si>
    <t>Náplavní 2013/1, Praha 2</t>
  </si>
  <si>
    <t>Psychosociální podpora pro rodiny</t>
  </si>
  <si>
    <t>Diakonie ČCE - SKP v Praze</t>
  </si>
  <si>
    <t>Silní rodiče - silné děti</t>
  </si>
  <si>
    <t>Společnou cestou z.s.</t>
  </si>
  <si>
    <t>Spytihněvova 162/4, Praha 2</t>
  </si>
  <si>
    <t>Aktivizace rodin Společnou cestou</t>
  </si>
  <si>
    <t>10.</t>
  </si>
  <si>
    <t>Armáda spásy v ČR, z.s.</t>
  </si>
  <si>
    <t>Petržílkova 2565/23, Praha 5</t>
  </si>
  <si>
    <t>Sociální rehabilitace CSS Lidická AS</t>
  </si>
  <si>
    <t>11.</t>
  </si>
  <si>
    <t>Bílý kruh bezpečí, z.s.</t>
  </si>
  <si>
    <t>U Trojice 1042/2, Praha 5</t>
  </si>
  <si>
    <t>Pomoc obětem trestných činů v Praze</t>
  </si>
  <si>
    <t>12.</t>
  </si>
  <si>
    <t>BONA, o.p.s.</t>
  </si>
  <si>
    <t>Pod Čimickým hájem 177/1, Praha 8</t>
  </si>
  <si>
    <t xml:space="preserve">Psychosociální síť pro lidi s duševním onemocněním </t>
  </si>
  <si>
    <t>13.</t>
  </si>
  <si>
    <t>Diakonice ČCE - SKP v Praze</t>
  </si>
  <si>
    <t>Azyl Ezer - šance pro lepší život maminek s dětmi</t>
  </si>
  <si>
    <t>14.</t>
  </si>
  <si>
    <t>Středisko křesťanské pomoci Horní Počernice</t>
  </si>
  <si>
    <t>Křovinovo nám. 11/16, Praha 9</t>
  </si>
  <si>
    <t>Azylový dům Střediska křesťanské pomoci Horní Počernice</t>
  </si>
  <si>
    <t>služba je financována z fondů ESF</t>
  </si>
  <si>
    <t>15.</t>
  </si>
  <si>
    <t>16.</t>
  </si>
  <si>
    <t>17.</t>
  </si>
  <si>
    <t>18.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</si>
  <si>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</si>
  <si>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</si>
  <si>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</si>
  <si>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</si>
  <si>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</si>
  <si>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</si>
  <si>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</si>
  <si>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</si>
  <si>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</si>
  <si>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</si>
  <si>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</si>
  <si>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</si>
  <si>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</si>
  <si>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</si>
  <si>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</si>
  <si>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</si>
  <si>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</si>
  <si>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</si>
  <si>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</si>
  <si>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</si>
  <si>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</si>
  <si>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Amelie, z.s.</t>
  </si>
  <si>
    <t>Šaldova 337/15, Praha 8</t>
  </si>
  <si>
    <t>Centrum Amelie Praha</t>
  </si>
  <si>
    <t>Centrum sociálních služeb Hvozdy, o.p.s.</t>
  </si>
  <si>
    <t>Masečín 119, Štěchovice</t>
  </si>
  <si>
    <t>Podpora sociálně terapeutických dílen pro občany Prahy 5</t>
  </si>
  <si>
    <t>EDA cz, z.ú.</t>
  </si>
  <si>
    <t>Trojická 2/387, Praha 2</t>
  </si>
  <si>
    <t>Raná péče pro rodiny dětí se zrak.a komb. Postižením</t>
  </si>
  <si>
    <t>Diakonie Církve bratrské</t>
  </si>
  <si>
    <t>Koněvova 151/24, Praha 3</t>
  </si>
  <si>
    <t>Centrum denních služeb Černý Most</t>
  </si>
  <si>
    <t>Dílna Gawain, z.s.</t>
  </si>
  <si>
    <t>Tusarova 1216/49, Praha 7</t>
  </si>
  <si>
    <t>Podpora provozu soc.terap.dílny pro lidi s mentálním, tělesným a komb. Postižením</t>
  </si>
  <si>
    <t>Fokus Praha, z.ú.</t>
  </si>
  <si>
    <t>Dolákova 536/24, Praha 8</t>
  </si>
  <si>
    <t>Komunitní tým Břevnov</t>
  </si>
  <si>
    <t>Fosa, o.p.s.</t>
  </si>
  <si>
    <t>Filipova 2013/3, Praha 4</t>
  </si>
  <si>
    <t>Osobní asistence Osa</t>
  </si>
  <si>
    <t>Helppes-centrum výcviku psů pro postižené o.p.s.</t>
  </si>
  <si>
    <t>Hvozdnice 147, Hvozdnice</t>
  </si>
  <si>
    <t>Podaná pac</t>
  </si>
  <si>
    <t>Hornomlýnská, o.p.s.</t>
  </si>
  <si>
    <t>Filipova 2013/1, Praha 4</t>
  </si>
  <si>
    <t>Osobní asistence pro děti se zdrav. postižením</t>
  </si>
  <si>
    <t>Kaleidoskop-centrum terapie a vzdělávání, z.ú.</t>
  </si>
  <si>
    <t>Jičínská 1797/39, Praha 3</t>
  </si>
  <si>
    <t>Ambulance Kaleidoskop</t>
  </si>
  <si>
    <t>DBT Centrum</t>
  </si>
  <si>
    <t>Modrý klíč o.p.s.</t>
  </si>
  <si>
    <t>Smolkova 567/2, Praha 4</t>
  </si>
  <si>
    <t>Modrý klíč o.p.s.-denní, týdenní stacionář, odlehčovací služba</t>
  </si>
  <si>
    <t>Národní ústav pro autismus, z.ú.</t>
  </si>
  <si>
    <t>Brunnerov 1011/3, Praha 7</t>
  </si>
  <si>
    <t>Poskytování soc.a zdrav.služeb lidem s poruchami autistického spektra z MČ P 5 a podp.jejich rodin</t>
  </si>
  <si>
    <t>Okamžik, z.ú.</t>
  </si>
  <si>
    <t>Na Strži 1683/40, Praha 4</t>
  </si>
  <si>
    <t>Centrum aktivního života zrakově postižených</t>
  </si>
  <si>
    <t>Sdružení pro rehabilitaci osob po cévních mozkových příhodách</t>
  </si>
  <si>
    <t>Elišky Peškové 741/17, Praha 5</t>
  </si>
  <si>
    <t>Zdravotní cvičení</t>
  </si>
  <si>
    <t>Trénink paměti</t>
  </si>
  <si>
    <t>Sedmibarevno z.ú.</t>
  </si>
  <si>
    <t>Karlínské nám. 59/12, Praha 8</t>
  </si>
  <si>
    <t>Bydlení pro ženy s mentálním postižením</t>
  </si>
  <si>
    <t>Svaz těleně postižených v ČR z.s.</t>
  </si>
  <si>
    <t>Sociální poradenství STP Karlín</t>
  </si>
  <si>
    <t>Tichý svět, o.p.s.</t>
  </si>
  <si>
    <t>Staňkovská 378, Praha 9</t>
  </si>
  <si>
    <t>Tichá linka</t>
  </si>
  <si>
    <t>TŘI, o.p.s.</t>
  </si>
  <si>
    <t>Sokolská 584, Čerčany</t>
  </si>
  <si>
    <t>Hospic dobrého pastýře v Čerčanech</t>
  </si>
  <si>
    <t>Tyfloservis o.p.s.</t>
  </si>
  <si>
    <t>Krakovská 1695/21, Praha 1</t>
  </si>
  <si>
    <t>Poslepu životem</t>
  </si>
  <si>
    <t>Oblastní charita Červený Kostelec</t>
  </si>
  <si>
    <t>5. května 1170, Červený Kostelec</t>
  </si>
  <si>
    <t>Domov sv. Josefa</t>
  </si>
  <si>
    <t>"soft palm" o.s.</t>
  </si>
  <si>
    <t>Hospic Malovická</t>
  </si>
  <si>
    <t>Českobratrská 276/11, Praha 3</t>
  </si>
  <si>
    <t xml:space="preserve">Česká unie neslyšících </t>
  </si>
  <si>
    <t>Dlouhá 729/37, Praha 1</t>
  </si>
  <si>
    <t>Zajištění aktivit sociálního zaměření pro neslyšící seniory</t>
  </si>
  <si>
    <t>Diakonie ČCE - středisko Praha</t>
  </si>
  <si>
    <t>Vlachova 1502/20, Praha 13</t>
  </si>
  <si>
    <t>Informace jako nástoj proti diskriminaci</t>
  </si>
  <si>
    <t xml:space="preserve">Zpřístupnění trhu práce pro os. se sluchovým post. </t>
  </si>
  <si>
    <t xml:space="preserve">spoje 10 000 Kč; energie 20 000 Kč; </t>
  </si>
  <si>
    <t>didakt.hračky 15 000 Kč</t>
  </si>
  <si>
    <t>spoje 4 000 Kč</t>
  </si>
  <si>
    <t xml:space="preserve"> energie 5 000 Kč; spoje 3 000 Kč</t>
  </si>
  <si>
    <t xml:space="preserve"> energie 12 000 Kč; spoje 5 000 Kč</t>
  </si>
  <si>
    <t>kompenzační pomůcky 30 000 Kč</t>
  </si>
  <si>
    <t>spoje 5 000 Kč</t>
  </si>
  <si>
    <t>spotř.mat. 15 000 Kč</t>
  </si>
  <si>
    <t>kancel. potř. 1 000 Kč; nájem+služby+energie 8 000 Kč; spoje 5 000 Kč</t>
  </si>
  <si>
    <t>nájemné + energie 10 000 Kč</t>
  </si>
  <si>
    <t>nájemné 10 000 Kč</t>
  </si>
  <si>
    <t>nájem 8 000 Kč; jízdní kolo 7 500 Kč, vybavení kuchyňky 2 200 Kč; stol.hra 1 478 Kč</t>
  </si>
  <si>
    <t>materiál. nákl.6 000 Kč; energie 5 000 Kč; nájem 6 000 Kč</t>
  </si>
  <si>
    <t>materiál.nákl.20 000 Kč</t>
  </si>
  <si>
    <t>nájem 15 000 Kč; energie 8 000 Kč; spotř.mat. 2 000 Kč</t>
  </si>
  <si>
    <t>nájem+služby 10 000 Kč; spoje 4 000 Kč</t>
  </si>
  <si>
    <t xml:space="preserve">dezinfekce 2 200 Kč;  komp.pom. 9 609 Kč; výtvarný mat. 1 242 Kč; rádio 449 Kč </t>
  </si>
  <si>
    <t>nájemné 50 000 Kč; spoje 20 000 Kč</t>
  </si>
  <si>
    <t>materiál na dílny 1 000 Kč; nájem + pronájem + spoje 20 000 Kč</t>
  </si>
  <si>
    <t>cvičební pomůcky 32 000 Kč</t>
  </si>
  <si>
    <t>cvičební pomůcky 34 000 Kč</t>
  </si>
  <si>
    <t>spoje 2 000 Kč</t>
  </si>
  <si>
    <t>léky, zdrav.mat. 40 000 Kč</t>
  </si>
  <si>
    <t>vybavení 3 000 Kč; pomůck y+ čist. hyg. potř. 6 000 Kč; spoje 3 000 Kč; nájem 13 000 Kč</t>
  </si>
  <si>
    <t>el. energie 49 000 Kč</t>
  </si>
  <si>
    <t>materiál 2 000 Kč; energie 8 000 Kč</t>
  </si>
  <si>
    <t>výtv.pom.+ liter.7 000 Kč; spoje 3 000 Kč</t>
  </si>
  <si>
    <t>spotř.mat.10 000 Kč</t>
  </si>
  <si>
    <t>nájem 35 000 Kč; energie 5 000 Kč</t>
  </si>
  <si>
    <t xml:space="preserve"> žádáno na poplatek za užívání prostor Lidická 18a - nájemce  (AS) uzavřel Dohodu o výpůjčce nebytových prostor bez předchozího písemného souhlasu pronajímatele (MČ P5),</t>
  </si>
  <si>
    <t>vstupné na kult. a sport. aktivity 3 500 Kč; vybavení 7 500 Kč; spoje 3 000 Kč</t>
  </si>
  <si>
    <t>Požadavek od MČ P5</t>
  </si>
  <si>
    <t>Přiděleno</t>
  </si>
  <si>
    <t>ergo mat 3 000 Kč; drobn.mat.+ pomůcky 2 000 Kč</t>
  </si>
  <si>
    <t>NEZPŮSOBILÉ VÝDAJE: mzdy 50 000 Kč; odvody SP+ZP 17 000 Kč; OON-DPP 3 000 Kč</t>
  </si>
  <si>
    <t xml:space="preserve">NESOULAD s vyhášeným dotačním programem </t>
  </si>
  <si>
    <t>NEZPŮSOBILÉ VÝDAJE: osobní náklady 50 000 Kč</t>
  </si>
  <si>
    <t>žádost byla doručena po termínu (1.3.2017)</t>
  </si>
  <si>
    <t>NEZPŮSOBILÉ VÝDAJE: osobní náklady 30 000 Kč</t>
  </si>
  <si>
    <t>kanc.potř.10 000 Kč; PC 15 000 Kč; spoje 7 000 Kč</t>
  </si>
  <si>
    <t>bruska na sklo 4 000 Kč; pájka 3 200 Kč; čistící a hyg. prostř. 7 800 Kč; nájem 15 000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</si>
</sst>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#,##0\ &quot;Kč&quot;;\-#,##0\ &quot;Kč&quot;"/>
    <numFmt numFmtId="6" formatCode="#,##0\ &quot;Kč&quot;;[Red]\-#,##0\ &quot;Kč&quot;"/>
    <numFmt numFmtId="164" formatCode="_-* #,##0\ [$Kč-405]_-;\-* #,##0\ [$Kč-405]_-;_-* &quot;-&quot;??\ [$Kč-405]_-;_-@_-"/>
    <numFmt numFmtId="165" formatCode="#,##0\ &quot;Kč&quot;"/>
  </numFmts>
  <fonts count="20" x14ac:knownFonts="1">
    <font>
      <sz val="11"/>
      <color theme="1"/>
      <name val="Calibri"/>
      <family val="2"/>
      <charset val="238"/>
      <scheme val="minor"/>
    </font>
    <font>
      <b/>
      <sz val="22"/>
      <name val="Times New Roman"/>
      <family val="1"/>
      <charset val="238"/>
    </font>
    <font>
      <sz val="26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26"/>
      <color theme="1"/>
      <name val="Times New Roman"/>
      <family val="1"/>
      <charset val="238"/>
    </font>
    <font>
      <sz val="22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Fill="1"/>
    <xf numFmtId="0" fontId="8" fillId="0" borderId="0" xfId="0" applyFont="1" applyAlignment="1">
      <alignment horizontal="center"/>
    </xf>
    <xf numFmtId="0" fontId="7" fillId="0" borderId="0" xfId="0" applyFont="1"/>
    <xf numFmtId="0" fontId="1" fillId="0" borderId="0" xfId="0" applyFont="1" applyFill="1" applyBorder="1" applyAlignment="1">
      <alignment vertical="center" wrapText="1"/>
    </xf>
    <xf numFmtId="0" fontId="8" fillId="0" borderId="0" xfId="0" applyFon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shrinkToFit="1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shrinkToFit="1"/>
    </xf>
    <xf numFmtId="0" fontId="9" fillId="6" borderId="1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165" fontId="3" fillId="2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horizontal="center" wrapText="1" shrinkToFit="1"/>
    </xf>
    <xf numFmtId="0" fontId="3" fillId="5" borderId="1" xfId="0" applyFont="1" applyFill="1" applyBorder="1" applyAlignment="1">
      <alignment horizontal="center" wrapText="1" shrinkToFit="1"/>
    </xf>
    <xf numFmtId="165" fontId="3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horizontal="center"/>
    </xf>
    <xf numFmtId="0" fontId="9" fillId="6" borderId="1" xfId="0" applyFont="1" applyFill="1" applyBorder="1" applyAlignment="1">
      <alignment horizontal="center" textRotation="90" wrapText="1"/>
    </xf>
    <xf numFmtId="0" fontId="2" fillId="0" borderId="0" xfId="0" applyFont="1" applyFill="1"/>
    <xf numFmtId="0" fontId="3" fillId="4" borderId="1" xfId="0" applyFont="1" applyFill="1" applyBorder="1" applyAlignment="1">
      <alignment horizontal="center" wrapText="1"/>
    </xf>
    <xf numFmtId="0" fontId="0" fillId="9" borderId="1" xfId="0" applyFill="1" applyBorder="1" applyAlignment="1">
      <alignment wrapText="1"/>
    </xf>
    <xf numFmtId="0" fontId="0" fillId="9" borderId="0" xfId="0" applyFill="1" applyAlignment="1">
      <alignment wrapText="1"/>
    </xf>
    <xf numFmtId="6" fontId="0" fillId="8" borderId="0" xfId="0" applyNumberFormat="1" applyFill="1" applyBorder="1" applyAlignment="1">
      <alignment wrapText="1"/>
    </xf>
    <xf numFmtId="0" fontId="7" fillId="0" borderId="0" xfId="0" applyFont="1" applyBorder="1"/>
    <xf numFmtId="164" fontId="14" fillId="9" borderId="1" xfId="0" applyNumberFormat="1" applyFont="1" applyFill="1" applyBorder="1"/>
    <xf numFmtId="1" fontId="14" fillId="8" borderId="0" xfId="0" applyNumberFormat="1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 wrapText="1"/>
    </xf>
    <xf numFmtId="0" fontId="7" fillId="8" borderId="0" xfId="0" applyFont="1" applyFill="1" applyBorder="1" applyAlignment="1">
      <alignment horizontal="center" wrapText="1"/>
    </xf>
    <xf numFmtId="0" fontId="0" fillId="8" borderId="0" xfId="0" applyFill="1" applyBorder="1" applyAlignment="1">
      <alignment wrapText="1"/>
    </xf>
    <xf numFmtId="0" fontId="10" fillId="0" borderId="0" xfId="0" applyFont="1"/>
    <xf numFmtId="0" fontId="16" fillId="0" borderId="9" xfId="0" applyFont="1" applyFill="1" applyBorder="1" applyAlignment="1">
      <alignment horizontal="center"/>
    </xf>
    <xf numFmtId="0" fontId="16" fillId="8" borderId="9" xfId="0" applyFont="1" applyFill="1" applyBorder="1" applyAlignment="1">
      <alignment horizontal="center"/>
    </xf>
    <xf numFmtId="0" fontId="17" fillId="8" borderId="1" xfId="0" applyFont="1" applyFill="1" applyBorder="1" applyAlignment="1">
      <alignment wrapText="1"/>
    </xf>
    <xf numFmtId="0" fontId="17" fillId="8" borderId="1" xfId="0" applyFont="1" applyFill="1" applyBorder="1" applyAlignment="1">
      <alignment vertical="top" wrapText="1"/>
    </xf>
    <xf numFmtId="6" fontId="17" fillId="8" borderId="1" xfId="0" applyNumberFormat="1" applyFont="1" applyFill="1" applyBorder="1" applyAlignment="1">
      <alignment wrapText="1"/>
    </xf>
    <xf numFmtId="6" fontId="17" fillId="11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/>
    <xf numFmtId="1" fontId="16" fillId="8" borderId="1" xfId="0" applyNumberFormat="1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 wrapText="1"/>
    </xf>
    <xf numFmtId="164" fontId="17" fillId="0" borderId="1" xfId="0" applyNumberFormat="1" applyFont="1" applyFill="1" applyBorder="1" applyAlignment="1">
      <alignment horizontal="center"/>
    </xf>
    <xf numFmtId="164" fontId="17" fillId="11" borderId="1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5" fontId="17" fillId="11" borderId="7" xfId="0" applyNumberFormat="1" applyFont="1" applyFill="1" applyBorder="1" applyAlignment="1">
      <alignment horizontal="right"/>
    </xf>
    <xf numFmtId="164" fontId="14" fillId="9" borderId="1" xfId="0" applyNumberFormat="1" applyFont="1" applyFill="1" applyBorder="1" applyAlignment="1">
      <alignment horizontal="center"/>
    </xf>
    <xf numFmtId="0" fontId="16" fillId="8" borderId="11" xfId="0" applyFont="1" applyFill="1" applyBorder="1" applyAlignment="1">
      <alignment horizontal="center"/>
    </xf>
    <xf numFmtId="0" fontId="17" fillId="8" borderId="7" xfId="0" applyFont="1" applyFill="1" applyBorder="1" applyAlignment="1">
      <alignment wrapText="1"/>
    </xf>
    <xf numFmtId="6" fontId="17" fillId="8" borderId="7" xfId="0" applyNumberFormat="1" applyFont="1" applyFill="1" applyBorder="1" applyAlignment="1">
      <alignment wrapText="1"/>
    </xf>
    <xf numFmtId="6" fontId="17" fillId="11" borderId="7" xfId="0" applyNumberFormat="1" applyFont="1" applyFill="1" applyBorder="1" applyAlignment="1">
      <alignment wrapText="1"/>
    </xf>
    <xf numFmtId="0" fontId="17" fillId="8" borderId="7" xfId="0" applyFont="1" applyFill="1" applyBorder="1" applyAlignment="1">
      <alignment vertical="top" wrapText="1"/>
    </xf>
    <xf numFmtId="0" fontId="16" fillId="9" borderId="1" xfId="0" applyFont="1" applyFill="1" applyBorder="1" applyAlignment="1">
      <alignment horizontal="center"/>
    </xf>
    <xf numFmtId="0" fontId="17" fillId="9" borderId="1" xfId="0" applyFont="1" applyFill="1" applyBorder="1"/>
    <xf numFmtId="0" fontId="17" fillId="9" borderId="1" xfId="0" applyFont="1" applyFill="1" applyBorder="1" applyAlignment="1">
      <alignment wrapText="1"/>
    </xf>
    <xf numFmtId="164" fontId="16" fillId="9" borderId="1" xfId="0" applyNumberFormat="1" applyFont="1" applyFill="1" applyBorder="1"/>
    <xf numFmtId="6" fontId="14" fillId="9" borderId="1" xfId="0" applyNumberFormat="1" applyFont="1" applyFill="1" applyBorder="1"/>
    <xf numFmtId="1" fontId="16" fillId="9" borderId="1" xfId="0" applyNumberFormat="1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 wrapText="1"/>
    </xf>
    <xf numFmtId="0" fontId="17" fillId="9" borderId="1" xfId="0" applyFont="1" applyFill="1" applyBorder="1" applyAlignment="1">
      <alignment horizontal="center" wrapText="1"/>
    </xf>
    <xf numFmtId="164" fontId="17" fillId="9" borderId="1" xfId="0" applyNumberFormat="1" applyFont="1" applyFill="1" applyBorder="1"/>
    <xf numFmtId="0" fontId="8" fillId="9" borderId="1" xfId="0" applyFont="1" applyFill="1" applyBorder="1" applyAlignment="1">
      <alignment horizontal="center"/>
    </xf>
    <xf numFmtId="0" fontId="7" fillId="9" borderId="1" xfId="0" applyFont="1" applyFill="1" applyBorder="1"/>
    <xf numFmtId="164" fontId="8" fillId="9" borderId="1" xfId="0" applyNumberFormat="1" applyFont="1" applyFill="1" applyBorder="1"/>
    <xf numFmtId="0" fontId="5" fillId="9" borderId="1" xfId="0" applyFont="1" applyFill="1" applyBorder="1" applyAlignment="1">
      <alignment horizontal="center"/>
    </xf>
    <xf numFmtId="0" fontId="4" fillId="9" borderId="1" xfId="0" applyFont="1" applyFill="1" applyBorder="1"/>
    <xf numFmtId="0" fontId="11" fillId="9" borderId="1" xfId="0" applyFont="1" applyFill="1" applyBorder="1"/>
    <xf numFmtId="0" fontId="10" fillId="10" borderId="3" xfId="0" applyFont="1" applyFill="1" applyBorder="1" applyAlignment="1">
      <alignment horizontal="center"/>
    </xf>
    <xf numFmtId="0" fontId="0" fillId="0" borderId="3" xfId="0" applyBorder="1" applyAlignment="1"/>
    <xf numFmtId="0" fontId="18" fillId="0" borderId="10" xfId="0" applyFont="1" applyFill="1" applyBorder="1" applyAlignment="1">
      <alignment horizontal="center"/>
    </xf>
    <xf numFmtId="0" fontId="19" fillId="0" borderId="10" xfId="0" applyFont="1" applyBorder="1" applyAlignment="1"/>
    <xf numFmtId="0" fontId="15" fillId="11" borderId="4" xfId="0" applyFont="1" applyFill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 wrapText="1"/>
    </xf>
    <xf numFmtId="0" fontId="15" fillId="11" borderId="6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textRotation="90"/>
    </xf>
    <xf numFmtId="0" fontId="16" fillId="0" borderId="9" xfId="0" applyFont="1" applyBorder="1" applyAlignment="1">
      <alignment horizontal="center"/>
    </xf>
    <xf numFmtId="0" fontId="15" fillId="7" borderId="2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shrinkToFit="1"/>
    </xf>
    <xf numFmtId="0" fontId="19" fillId="0" borderId="3" xfId="0" applyFont="1" applyBorder="1" applyAlignment="1">
      <alignment shrinkToFit="1"/>
    </xf>
    <xf numFmtId="0" fontId="15" fillId="7" borderId="1" xfId="0" applyFont="1" applyFill="1" applyBorder="1" applyAlignment="1">
      <alignment horizontal="center" vertical="center" textRotation="90"/>
    </xf>
    <xf numFmtId="0" fontId="16" fillId="0" borderId="1" xfId="0" applyFont="1" applyBorder="1" applyAlignment="1">
      <alignment horizontal="center"/>
    </xf>
    <xf numFmtId="0" fontId="15" fillId="7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shrinkToFit="1"/>
    </xf>
    <xf numFmtId="0" fontId="19" fillId="0" borderId="0" xfId="0" applyFont="1" applyAlignment="1">
      <alignment shrinkToFit="1"/>
    </xf>
    <xf numFmtId="0" fontId="12" fillId="11" borderId="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/>
    </xf>
  </cellXfs>
  <cellStyles count="1">
    <cellStyle name="Normální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9" sqref="D9"/>
    </sheetView>
  </sheetViews>
  <sheetFormatPr defaultRowHeight="15" x14ac:dyDescent="0.25"/>
  <cols>
    <col min="1" max="1" width="18.28515625" customWidth="1"/>
    <col min="2" max="2" width="20.140625" bestFit="1" customWidth="1"/>
    <col min="3" max="3" width="19.85546875" customWidth="1"/>
    <col min="4" max="4" width="12.28515625" style="10" customWidth="1"/>
    <col min="5" max="5" width="13.5703125" customWidth="1"/>
    <col min="6" max="6" width="16.28515625" customWidth="1"/>
    <col min="7" max="7" width="18" customWidth="1"/>
    <col min="8" max="8" width="45.7109375" style="10" customWidth="1"/>
  </cols>
  <sheetData>
    <row r="1" spans="1:8" ht="18.75" x14ac:dyDescent="0.3">
      <c r="A1" s="81" t="s">
        <v>35</v>
      </c>
      <c r="B1" s="81"/>
      <c r="C1" s="81"/>
      <c r="D1" s="81"/>
      <c r="E1" s="81"/>
      <c r="F1" s="81"/>
      <c r="G1" s="82"/>
      <c r="H1" s="82"/>
    </row>
    <row r="2" spans="1:8" ht="115.5" customHeight="1" x14ac:dyDescent="0.3">
      <c r="A2" s="17" t="s">
        <v>11</v>
      </c>
      <c r="B2" s="18" t="s">
        <v>4</v>
      </c>
      <c r="C2" s="18" t="s">
        <v>12</v>
      </c>
      <c r="D2" s="32" t="s">
        <v>21</v>
      </c>
      <c r="E2" s="32" t="s">
        <v>13</v>
      </c>
      <c r="F2" s="32" t="s">
        <v>14</v>
      </c>
      <c r="G2" s="17" t="s">
        <v>29</v>
      </c>
      <c r="H2" s="17" t="s">
        <v>27</v>
      </c>
    </row>
    <row r="3" spans="1:8" x14ac:dyDescent="0.25">
      <c r="A3" s="11" t="s">
        <v>10</v>
      </c>
      <c r="B3" s="11" t="s">
        <v>6</v>
      </c>
      <c r="C3" s="11" t="s">
        <v>15</v>
      </c>
      <c r="D3" s="24"/>
      <c r="E3" s="20">
        <v>200000</v>
      </c>
      <c r="F3" s="20">
        <v>70000</v>
      </c>
      <c r="G3" s="28" t="e">
        <f>'1. Spokojené stáří'!#REF!</f>
        <v>#REF!</v>
      </c>
      <c r="H3" s="35" t="s">
        <v>23</v>
      </c>
    </row>
    <row r="4" spans="1:8" ht="30" x14ac:dyDescent="0.25">
      <c r="A4" s="12" t="s">
        <v>16</v>
      </c>
      <c r="B4" s="12" t="s">
        <v>7</v>
      </c>
      <c r="C4" s="13" t="s">
        <v>19</v>
      </c>
      <c r="D4" s="25"/>
      <c r="E4" s="21">
        <v>600000</v>
      </c>
      <c r="F4" s="21">
        <v>70000</v>
      </c>
      <c r="G4" s="28" t="e">
        <f>'2.Život bez bariér'!#REF!</f>
        <v>#REF!</v>
      </c>
      <c r="H4" s="35" t="s">
        <v>24</v>
      </c>
    </row>
    <row r="5" spans="1:8" ht="24" customHeight="1" x14ac:dyDescent="0.25">
      <c r="A5" s="15" t="s">
        <v>18</v>
      </c>
      <c r="B5" s="15" t="s">
        <v>8</v>
      </c>
      <c r="C5" s="16" t="s">
        <v>33</v>
      </c>
      <c r="D5" s="27"/>
      <c r="E5" s="23">
        <v>100000</v>
      </c>
      <c r="F5" s="23">
        <v>40000</v>
      </c>
      <c r="G5" s="28">
        <v>0</v>
      </c>
      <c r="H5" s="35" t="s">
        <v>26</v>
      </c>
    </row>
    <row r="6" spans="1:8" ht="40.15" customHeight="1" x14ac:dyDescent="0.25">
      <c r="A6" s="14" t="s">
        <v>17</v>
      </c>
      <c r="B6" s="14" t="s">
        <v>9</v>
      </c>
      <c r="C6" s="34" t="s">
        <v>34</v>
      </c>
      <c r="D6" s="26"/>
      <c r="E6" s="22">
        <v>200000</v>
      </c>
      <c r="F6" s="22">
        <v>40000</v>
      </c>
      <c r="G6" s="28" t="e">
        <f>'4.Život bez předsudků'!#REF!</f>
        <v>#REF!</v>
      </c>
      <c r="H6" s="35" t="s">
        <v>25</v>
      </c>
    </row>
    <row r="7" spans="1:8" ht="21.75" customHeight="1" x14ac:dyDescent="0.25">
      <c r="A7" s="29"/>
      <c r="B7" s="29"/>
      <c r="C7" s="29"/>
      <c r="D7" s="30"/>
      <c r="E7" s="31">
        <f>SUM(E3:E6)</f>
        <v>1100000</v>
      </c>
      <c r="F7" s="30"/>
      <c r="G7" s="31"/>
      <c r="H7" s="36" t="s">
        <v>28</v>
      </c>
    </row>
    <row r="12" spans="1:8" x14ac:dyDescent="0.25">
      <c r="H12" s="36" t="s">
        <v>36</v>
      </c>
    </row>
  </sheetData>
  <mergeCells count="1">
    <mergeCell ref="A1:H1"/>
  </mergeCells>
  <conditionalFormatting sqref="G7">
    <cfRule type="cellIs" dxfId="0" priority="1" operator="greaterThan">
      <formula>500000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zoomScale="80" zoomScaleNormal="80" zoomScaleSheetLayoutView="2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H1"/>
    </sheetView>
  </sheetViews>
  <sheetFormatPr defaultColWidth="9.140625" defaultRowHeight="23.25" x14ac:dyDescent="0.35"/>
  <cols>
    <col min="1" max="1" width="6" style="2" customWidth="1"/>
    <col min="2" max="2" width="25.28515625" style="1" customWidth="1"/>
    <col min="3" max="3" width="30.42578125" style="1" customWidth="1"/>
    <col min="4" max="4" width="26.7109375" style="1" customWidth="1"/>
    <col min="5" max="5" width="35.28515625" style="1" customWidth="1"/>
    <col min="6" max="6" width="25" style="1" bestFit="1" customWidth="1"/>
    <col min="7" max="7" width="23.42578125" style="1" customWidth="1"/>
    <col min="8" max="8" width="33.7109375" style="1" customWidth="1"/>
    <col min="9" max="16384" width="9.140625" style="1"/>
  </cols>
  <sheetData>
    <row r="1" spans="1:8" s="4" customFormat="1" ht="30" customHeight="1" thickBot="1" x14ac:dyDescent="0.5">
      <c r="A1" s="83" t="s">
        <v>41</v>
      </c>
      <c r="B1" s="83"/>
      <c r="C1" s="83"/>
      <c r="D1" s="83"/>
      <c r="E1" s="83"/>
      <c r="F1" s="84"/>
      <c r="G1" s="84"/>
      <c r="H1" s="84"/>
    </row>
    <row r="2" spans="1:8" s="3" customFormat="1" ht="18.75" customHeight="1" x14ac:dyDescent="0.3">
      <c r="A2" s="90" t="s">
        <v>20</v>
      </c>
      <c r="B2" s="92" t="s">
        <v>0</v>
      </c>
      <c r="C2" s="92" t="s">
        <v>3</v>
      </c>
      <c r="D2" s="92" t="s">
        <v>22</v>
      </c>
      <c r="E2" s="92" t="s">
        <v>1</v>
      </c>
      <c r="F2" s="92" t="s">
        <v>220</v>
      </c>
      <c r="G2" s="88" t="s">
        <v>221</v>
      </c>
      <c r="H2" s="85" t="s">
        <v>38</v>
      </c>
    </row>
    <row r="3" spans="1:8" s="3" customFormat="1" ht="18.75" customHeight="1" x14ac:dyDescent="0.3">
      <c r="A3" s="91"/>
      <c r="B3" s="93"/>
      <c r="C3" s="93"/>
      <c r="D3" s="93"/>
      <c r="E3" s="93"/>
      <c r="F3" s="93"/>
      <c r="G3" s="89"/>
      <c r="H3" s="86"/>
    </row>
    <row r="4" spans="1:8" s="3" customFormat="1" ht="18.75" customHeight="1" x14ac:dyDescent="0.3">
      <c r="A4" s="91"/>
      <c r="B4" s="93"/>
      <c r="C4" s="93"/>
      <c r="D4" s="93"/>
      <c r="E4" s="93"/>
      <c r="F4" s="93"/>
      <c r="G4" s="89"/>
      <c r="H4" s="86"/>
    </row>
    <row r="5" spans="1:8" s="3" customFormat="1" ht="1.5" customHeight="1" x14ac:dyDescent="0.3">
      <c r="A5" s="91"/>
      <c r="B5" s="93"/>
      <c r="C5" s="93"/>
      <c r="D5" s="93"/>
      <c r="E5" s="93"/>
      <c r="F5" s="93"/>
      <c r="G5" s="89"/>
      <c r="H5" s="87"/>
    </row>
    <row r="6" spans="1:8" s="5" customFormat="1" ht="38.25" x14ac:dyDescent="0.4">
      <c r="A6" s="52" t="s">
        <v>2</v>
      </c>
      <c r="B6" s="47" t="s">
        <v>42</v>
      </c>
      <c r="C6" s="47" t="s">
        <v>43</v>
      </c>
      <c r="D6" s="47" t="s">
        <v>44</v>
      </c>
      <c r="E6" s="49">
        <v>3525300</v>
      </c>
      <c r="F6" s="49">
        <v>70000</v>
      </c>
      <c r="G6" s="50">
        <v>0</v>
      </c>
      <c r="H6" s="48" t="s">
        <v>223</v>
      </c>
    </row>
    <row r="7" spans="1:8" s="5" customFormat="1" ht="30.75" customHeight="1" x14ac:dyDescent="0.4">
      <c r="A7" s="45">
        <v>2</v>
      </c>
      <c r="B7" s="47" t="s">
        <v>45</v>
      </c>
      <c r="C7" s="47" t="s">
        <v>46</v>
      </c>
      <c r="D7" s="47" t="s">
        <v>47</v>
      </c>
      <c r="E7" s="49">
        <v>4685964</v>
      </c>
      <c r="F7" s="49">
        <v>70000</v>
      </c>
      <c r="G7" s="50">
        <v>8000</v>
      </c>
      <c r="H7" s="48" t="s">
        <v>192</v>
      </c>
    </row>
    <row r="8" spans="1:8" s="5" customFormat="1" ht="35.25" customHeight="1" x14ac:dyDescent="0.4">
      <c r="A8" s="46" t="s">
        <v>48</v>
      </c>
      <c r="B8" s="47" t="s">
        <v>49</v>
      </c>
      <c r="C8" s="47" t="s">
        <v>50</v>
      </c>
      <c r="D8" s="47" t="s">
        <v>51</v>
      </c>
      <c r="E8" s="49">
        <v>3107106</v>
      </c>
      <c r="F8" s="49">
        <v>50000</v>
      </c>
      <c r="G8" s="50">
        <v>17000</v>
      </c>
      <c r="H8" s="48" t="s">
        <v>193</v>
      </c>
    </row>
    <row r="9" spans="1:8" s="5" customFormat="1" ht="31.5" customHeight="1" x14ac:dyDescent="0.4">
      <c r="A9" s="46" t="s">
        <v>52</v>
      </c>
      <c r="B9" s="47" t="s">
        <v>53</v>
      </c>
      <c r="C9" s="47" t="s">
        <v>54</v>
      </c>
      <c r="D9" s="47" t="s">
        <v>55</v>
      </c>
      <c r="E9" s="49">
        <v>993320</v>
      </c>
      <c r="F9" s="49">
        <v>50000</v>
      </c>
      <c r="G9" s="50">
        <v>30000</v>
      </c>
      <c r="H9" s="48" t="s">
        <v>194</v>
      </c>
    </row>
    <row r="10" spans="1:8" s="5" customFormat="1" ht="27.75" x14ac:dyDescent="0.4">
      <c r="A10" s="46" t="s">
        <v>56</v>
      </c>
      <c r="B10" s="47" t="s">
        <v>57</v>
      </c>
      <c r="C10" s="47" t="s">
        <v>58</v>
      </c>
      <c r="D10" s="47" t="s">
        <v>59</v>
      </c>
      <c r="E10" s="49">
        <v>12660000</v>
      </c>
      <c r="F10" s="49">
        <v>40000</v>
      </c>
      <c r="G10" s="50">
        <v>5000</v>
      </c>
      <c r="H10" s="48" t="s">
        <v>195</v>
      </c>
    </row>
    <row r="11" spans="1:8" s="5" customFormat="1" ht="27.75" x14ac:dyDescent="0.4">
      <c r="A11" s="61" t="s">
        <v>60</v>
      </c>
      <c r="B11" s="62" t="s">
        <v>61</v>
      </c>
      <c r="C11" s="62" t="s">
        <v>62</v>
      </c>
      <c r="D11" s="62" t="s">
        <v>59</v>
      </c>
      <c r="E11" s="63">
        <v>7320519</v>
      </c>
      <c r="F11" s="63">
        <v>30000</v>
      </c>
      <c r="G11" s="64">
        <v>15000</v>
      </c>
      <c r="H11" s="65" t="s">
        <v>196</v>
      </c>
    </row>
    <row r="12" spans="1:8" s="7" customFormat="1" ht="27" customHeight="1" x14ac:dyDescent="0.4">
      <c r="A12" s="66"/>
      <c r="B12" s="67"/>
      <c r="C12" s="68"/>
      <c r="D12" s="68"/>
      <c r="E12" s="69"/>
      <c r="F12" s="39">
        <f>SUM(F6:F11)</f>
        <v>310000</v>
      </c>
      <c r="G12" s="70">
        <f>SUM(G6:G11)</f>
        <v>75000</v>
      </c>
      <c r="H12" s="69"/>
    </row>
    <row r="13" spans="1:8" s="7" customFormat="1" ht="2.25" hidden="1" customHeight="1" x14ac:dyDescent="0.4">
      <c r="A13" s="6"/>
      <c r="B13" s="8"/>
      <c r="C13" s="43"/>
      <c r="D13" s="43"/>
      <c r="E13" s="9"/>
      <c r="F13" s="9"/>
      <c r="G13" s="37"/>
    </row>
    <row r="14" spans="1:8" s="7" customFormat="1" ht="84" hidden="1" customHeight="1" x14ac:dyDescent="0.4">
      <c r="A14" s="6"/>
      <c r="C14" s="43"/>
      <c r="D14" s="43"/>
      <c r="E14" s="9"/>
      <c r="F14" s="9"/>
    </row>
    <row r="15" spans="1:8" hidden="1" x14ac:dyDescent="0.35">
      <c r="C15" s="43"/>
      <c r="D15" s="43"/>
      <c r="E15" s="3"/>
      <c r="F15" s="3"/>
    </row>
    <row r="16" spans="1:8" hidden="1" x14ac:dyDescent="0.35">
      <c r="E16" s="3"/>
      <c r="F16" s="3"/>
    </row>
    <row r="17" spans="3:6" hidden="1" x14ac:dyDescent="0.35">
      <c r="E17" s="3"/>
      <c r="F17" s="3"/>
    </row>
    <row r="18" spans="3:6" x14ac:dyDescent="0.35">
      <c r="C18" s="1" t="s">
        <v>5</v>
      </c>
      <c r="E18" s="3"/>
      <c r="F18" s="3"/>
    </row>
    <row r="19" spans="3:6" x14ac:dyDescent="0.35">
      <c r="E19" s="3"/>
      <c r="F19" s="3"/>
    </row>
    <row r="20" spans="3:6" x14ac:dyDescent="0.35">
      <c r="E20" s="3"/>
      <c r="F20" s="3"/>
    </row>
    <row r="21" spans="3:6" x14ac:dyDescent="0.35">
      <c r="E21" s="3"/>
      <c r="F21" s="3"/>
    </row>
    <row r="22" spans="3:6" x14ac:dyDescent="0.35">
      <c r="E22" s="3"/>
      <c r="F22" s="3"/>
    </row>
    <row r="23" spans="3:6" x14ac:dyDescent="0.35">
      <c r="E23" s="3"/>
      <c r="F23" s="3"/>
    </row>
    <row r="24" spans="3:6" x14ac:dyDescent="0.35">
      <c r="E24" s="3"/>
      <c r="F24" s="3"/>
    </row>
    <row r="25" spans="3:6" x14ac:dyDescent="0.35">
      <c r="E25" s="3"/>
      <c r="F25" s="3"/>
    </row>
    <row r="26" spans="3:6" x14ac:dyDescent="0.35">
      <c r="E26" s="3"/>
      <c r="F26" s="3"/>
    </row>
    <row r="27" spans="3:6" x14ac:dyDescent="0.35">
      <c r="E27" s="3"/>
      <c r="F27" s="3"/>
    </row>
    <row r="28" spans="3:6" x14ac:dyDescent="0.35">
      <c r="E28" s="3"/>
      <c r="F28" s="3"/>
    </row>
    <row r="29" spans="3:6" x14ac:dyDescent="0.35">
      <c r="E29" s="3"/>
      <c r="F29" s="3"/>
    </row>
    <row r="30" spans="3:6" x14ac:dyDescent="0.35">
      <c r="E30" s="3"/>
      <c r="F30" s="3"/>
    </row>
    <row r="31" spans="3:6" x14ac:dyDescent="0.35">
      <c r="E31" s="3"/>
      <c r="F31" s="3"/>
    </row>
    <row r="32" spans="3:6" x14ac:dyDescent="0.35">
      <c r="E32" s="3"/>
      <c r="F32" s="3"/>
    </row>
    <row r="33" spans="5:6" x14ac:dyDescent="0.35">
      <c r="E33" s="3"/>
      <c r="F33" s="3"/>
    </row>
    <row r="34" spans="5:6" x14ac:dyDescent="0.35">
      <c r="E34" s="3"/>
      <c r="F34" s="3"/>
    </row>
    <row r="35" spans="5:6" x14ac:dyDescent="0.35">
      <c r="E35" s="3"/>
      <c r="F35" s="3"/>
    </row>
    <row r="36" spans="5:6" x14ac:dyDescent="0.35">
      <c r="E36" s="3"/>
      <c r="F36" s="3"/>
    </row>
    <row r="37" spans="5:6" x14ac:dyDescent="0.35">
      <c r="E37" s="3"/>
      <c r="F37" s="3"/>
    </row>
    <row r="38" spans="5:6" x14ac:dyDescent="0.35">
      <c r="E38" s="3"/>
      <c r="F38" s="3"/>
    </row>
    <row r="39" spans="5:6" x14ac:dyDescent="0.35">
      <c r="E39" s="3"/>
      <c r="F39" s="3"/>
    </row>
    <row r="40" spans="5:6" x14ac:dyDescent="0.35">
      <c r="E40" s="3"/>
      <c r="F40" s="3"/>
    </row>
    <row r="41" spans="5:6" x14ac:dyDescent="0.35">
      <c r="E41" s="3"/>
      <c r="F41" s="3"/>
    </row>
    <row r="42" spans="5:6" x14ac:dyDescent="0.35">
      <c r="E42" s="3"/>
      <c r="F42" s="3"/>
    </row>
    <row r="43" spans="5:6" x14ac:dyDescent="0.35">
      <c r="E43" s="3"/>
      <c r="F43" s="3"/>
    </row>
    <row r="44" spans="5:6" x14ac:dyDescent="0.35">
      <c r="E44" s="3"/>
      <c r="F44" s="3"/>
    </row>
    <row r="45" spans="5:6" x14ac:dyDescent="0.35">
      <c r="E45" s="3"/>
      <c r="F45" s="3"/>
    </row>
  </sheetData>
  <mergeCells count="9">
    <mergeCell ref="A1:H1"/>
    <mergeCell ref="H2:H5"/>
    <mergeCell ref="G2:G5"/>
    <mergeCell ref="A2:A5"/>
    <mergeCell ref="B2:B5"/>
    <mergeCell ref="C2:C5"/>
    <mergeCell ref="F2:F5"/>
    <mergeCell ref="E2:E5"/>
    <mergeCell ref="D2:D5"/>
  </mergeCells>
  <pageMargins left="0.25" right="0.25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zoomScale="80" zoomScaleNormal="80" zoomScaleSheetLayoutView="25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K23" sqref="K23"/>
    </sheetView>
  </sheetViews>
  <sheetFormatPr defaultColWidth="9.140625" defaultRowHeight="23.25" x14ac:dyDescent="0.35"/>
  <cols>
    <col min="1" max="1" width="5.85546875" style="2" customWidth="1"/>
    <col min="2" max="2" width="25.42578125" style="1" customWidth="1"/>
    <col min="3" max="3" width="34" style="1" customWidth="1"/>
    <col min="4" max="4" width="38.42578125" style="1" customWidth="1"/>
    <col min="5" max="5" width="27.5703125" style="1" customWidth="1"/>
    <col min="6" max="6" width="20.85546875" style="1" bestFit="1" customWidth="1"/>
    <col min="7" max="7" width="23" style="1" customWidth="1"/>
    <col min="8" max="8" width="45" style="1" customWidth="1"/>
    <col min="9" max="16384" width="9.140625" style="1"/>
  </cols>
  <sheetData>
    <row r="1" spans="1:8" s="33" customFormat="1" ht="26.25" customHeight="1" x14ac:dyDescent="0.45">
      <c r="A1" s="94" t="s">
        <v>40</v>
      </c>
      <c r="B1" s="94"/>
      <c r="C1" s="94"/>
      <c r="D1" s="94"/>
      <c r="E1" s="94"/>
      <c r="F1" s="94"/>
      <c r="G1" s="95"/>
      <c r="H1" s="95"/>
    </row>
    <row r="2" spans="1:8" ht="18.75" customHeight="1" x14ac:dyDescent="0.35">
      <c r="A2" s="96" t="s">
        <v>20</v>
      </c>
      <c r="B2" s="98" t="s">
        <v>0</v>
      </c>
      <c r="C2" s="98" t="s">
        <v>3</v>
      </c>
      <c r="D2" s="98" t="s">
        <v>22</v>
      </c>
      <c r="E2" s="98" t="s">
        <v>1</v>
      </c>
      <c r="F2" s="98" t="s">
        <v>220</v>
      </c>
      <c r="G2" s="89" t="s">
        <v>221</v>
      </c>
      <c r="H2" s="89" t="s">
        <v>38</v>
      </c>
    </row>
    <row r="3" spans="1:8" s="19" customFormat="1" ht="18.75" customHeight="1" x14ac:dyDescent="0.35">
      <c r="A3" s="97"/>
      <c r="B3" s="93"/>
      <c r="C3" s="93"/>
      <c r="D3" s="93"/>
      <c r="E3" s="93"/>
      <c r="F3" s="93"/>
      <c r="G3" s="89"/>
      <c r="H3" s="89"/>
    </row>
    <row r="4" spans="1:8" s="19" customFormat="1" ht="18.75" customHeight="1" x14ac:dyDescent="0.35">
      <c r="A4" s="97"/>
      <c r="B4" s="93"/>
      <c r="C4" s="93"/>
      <c r="D4" s="93"/>
      <c r="E4" s="93"/>
      <c r="F4" s="93"/>
      <c r="G4" s="89"/>
      <c r="H4" s="89"/>
    </row>
    <row r="5" spans="1:8" s="19" customFormat="1" ht="24" customHeight="1" x14ac:dyDescent="0.35">
      <c r="A5" s="97"/>
      <c r="B5" s="93"/>
      <c r="C5" s="93"/>
      <c r="D5" s="93"/>
      <c r="E5" s="93"/>
      <c r="F5" s="93"/>
      <c r="G5" s="89"/>
      <c r="H5" s="89"/>
    </row>
    <row r="6" spans="1:8" s="5" customFormat="1" ht="44.25" customHeight="1" x14ac:dyDescent="0.4">
      <c r="A6" s="53" t="s">
        <v>93</v>
      </c>
      <c r="B6" s="47" t="s">
        <v>118</v>
      </c>
      <c r="C6" s="47" t="s">
        <v>119</v>
      </c>
      <c r="D6" s="47" t="s">
        <v>120</v>
      </c>
      <c r="E6" s="49">
        <v>651500</v>
      </c>
      <c r="F6" s="49">
        <v>35000</v>
      </c>
      <c r="G6" s="50">
        <v>14000</v>
      </c>
      <c r="H6" s="47" t="s">
        <v>197</v>
      </c>
    </row>
    <row r="7" spans="1:8" s="5" customFormat="1" ht="32.25" customHeight="1" x14ac:dyDescent="0.4">
      <c r="A7" s="53" t="s">
        <v>94</v>
      </c>
      <c r="B7" s="47" t="s">
        <v>121</v>
      </c>
      <c r="C7" s="47" t="s">
        <v>122</v>
      </c>
      <c r="D7" s="47" t="s">
        <v>123</v>
      </c>
      <c r="E7" s="49">
        <v>16750</v>
      </c>
      <c r="F7" s="49">
        <v>16750</v>
      </c>
      <c r="G7" s="50">
        <v>0</v>
      </c>
      <c r="H7" s="47" t="s">
        <v>224</v>
      </c>
    </row>
    <row r="8" spans="1:8" s="5" customFormat="1" ht="28.5" x14ac:dyDescent="0.4">
      <c r="A8" s="53" t="s">
        <v>95</v>
      </c>
      <c r="B8" s="47" t="s">
        <v>124</v>
      </c>
      <c r="C8" s="47" t="s">
        <v>125</v>
      </c>
      <c r="D8" s="47" t="s">
        <v>126</v>
      </c>
      <c r="E8" s="49">
        <v>157500</v>
      </c>
      <c r="F8" s="49">
        <v>25000</v>
      </c>
      <c r="G8" s="50">
        <v>10000</v>
      </c>
      <c r="H8" s="47" t="s">
        <v>198</v>
      </c>
    </row>
    <row r="9" spans="1:8" s="5" customFormat="1" ht="34.5" customHeight="1" x14ac:dyDescent="0.4">
      <c r="A9" s="53" t="s">
        <v>96</v>
      </c>
      <c r="B9" s="47" t="s">
        <v>127</v>
      </c>
      <c r="C9" s="47" t="s">
        <v>128</v>
      </c>
      <c r="D9" s="47" t="s">
        <v>129</v>
      </c>
      <c r="E9" s="49">
        <v>1315660</v>
      </c>
      <c r="F9" s="49">
        <v>20000</v>
      </c>
      <c r="G9" s="50">
        <v>5000</v>
      </c>
      <c r="H9" s="47" t="s">
        <v>222</v>
      </c>
    </row>
    <row r="10" spans="1:8" s="5" customFormat="1" ht="41.25" x14ac:dyDescent="0.4">
      <c r="A10" s="53" t="s">
        <v>31</v>
      </c>
      <c r="B10" s="47" t="s">
        <v>130</v>
      </c>
      <c r="C10" s="47" t="s">
        <v>131</v>
      </c>
      <c r="D10" s="47" t="s">
        <v>132</v>
      </c>
      <c r="E10" s="49">
        <v>2850000</v>
      </c>
      <c r="F10" s="49">
        <v>20000</v>
      </c>
      <c r="G10" s="50">
        <v>10000</v>
      </c>
      <c r="H10" s="47" t="s">
        <v>199</v>
      </c>
    </row>
    <row r="11" spans="1:8" s="5" customFormat="1" ht="28.5" x14ac:dyDescent="0.4">
      <c r="A11" s="53" t="s">
        <v>97</v>
      </c>
      <c r="B11" s="47" t="s">
        <v>133</v>
      </c>
      <c r="C11" s="47" t="s">
        <v>134</v>
      </c>
      <c r="D11" s="47" t="s">
        <v>135</v>
      </c>
      <c r="E11" s="49">
        <v>7033915</v>
      </c>
      <c r="F11" s="49">
        <v>69846</v>
      </c>
      <c r="G11" s="50">
        <v>19178</v>
      </c>
      <c r="H11" s="47" t="s">
        <v>200</v>
      </c>
    </row>
    <row r="12" spans="1:8" s="5" customFormat="1" ht="28.5" x14ac:dyDescent="0.4">
      <c r="A12" s="53" t="s">
        <v>98</v>
      </c>
      <c r="B12" s="47" t="s">
        <v>136</v>
      </c>
      <c r="C12" s="47" t="s">
        <v>137</v>
      </c>
      <c r="D12" s="47" t="s">
        <v>138</v>
      </c>
      <c r="E12" s="49">
        <v>3266345</v>
      </c>
      <c r="F12" s="49">
        <v>33000</v>
      </c>
      <c r="G12" s="50">
        <v>17000</v>
      </c>
      <c r="H12" s="47" t="s">
        <v>201</v>
      </c>
    </row>
    <row r="13" spans="1:8" s="5" customFormat="1" ht="28.5" x14ac:dyDescent="0.4">
      <c r="A13" s="53" t="s">
        <v>99</v>
      </c>
      <c r="B13" s="47" t="s">
        <v>139</v>
      </c>
      <c r="C13" s="47" t="s">
        <v>140</v>
      </c>
      <c r="D13" s="47" t="s">
        <v>141</v>
      </c>
      <c r="E13" s="49">
        <v>298000</v>
      </c>
      <c r="F13" s="49">
        <v>70000</v>
      </c>
      <c r="G13" s="50">
        <v>20000</v>
      </c>
      <c r="H13" s="47" t="s">
        <v>202</v>
      </c>
    </row>
    <row r="14" spans="1:8" s="5" customFormat="1" ht="35.25" customHeight="1" x14ac:dyDescent="0.4">
      <c r="A14" s="53" t="s">
        <v>100</v>
      </c>
      <c r="B14" s="47" t="s">
        <v>142</v>
      </c>
      <c r="C14" s="47" t="s">
        <v>143</v>
      </c>
      <c r="D14" s="47" t="s">
        <v>144</v>
      </c>
      <c r="E14" s="49">
        <v>4158000</v>
      </c>
      <c r="F14" s="49">
        <v>25000</v>
      </c>
      <c r="G14" s="50">
        <v>25000</v>
      </c>
      <c r="H14" s="47" t="s">
        <v>203</v>
      </c>
    </row>
    <row r="15" spans="1:8" s="5" customFormat="1" ht="28.5" x14ac:dyDescent="0.4">
      <c r="A15" s="53" t="s">
        <v>101</v>
      </c>
      <c r="B15" s="47" t="s">
        <v>145</v>
      </c>
      <c r="C15" s="47" t="s">
        <v>146</v>
      </c>
      <c r="D15" s="47" t="s">
        <v>147</v>
      </c>
      <c r="E15" s="49">
        <v>366856</v>
      </c>
      <c r="F15" s="49">
        <v>18000</v>
      </c>
      <c r="G15" s="50">
        <v>14000</v>
      </c>
      <c r="H15" s="47" t="s">
        <v>204</v>
      </c>
    </row>
    <row r="16" spans="1:8" s="5" customFormat="1" ht="28.5" x14ac:dyDescent="0.4">
      <c r="A16" s="53" t="s">
        <v>102</v>
      </c>
      <c r="B16" s="47" t="s">
        <v>149</v>
      </c>
      <c r="C16" s="47" t="s">
        <v>150</v>
      </c>
      <c r="D16" s="47" t="s">
        <v>151</v>
      </c>
      <c r="E16" s="49">
        <v>28726000</v>
      </c>
      <c r="F16" s="49">
        <v>20000</v>
      </c>
      <c r="G16" s="50">
        <v>13500</v>
      </c>
      <c r="H16" s="47" t="s">
        <v>205</v>
      </c>
    </row>
    <row r="17" spans="1:8" s="5" customFormat="1" ht="41.25" x14ac:dyDescent="0.4">
      <c r="A17" s="53" t="s">
        <v>103</v>
      </c>
      <c r="B17" s="47" t="s">
        <v>152</v>
      </c>
      <c r="C17" s="47" t="s">
        <v>153</v>
      </c>
      <c r="D17" s="47" t="s">
        <v>154</v>
      </c>
      <c r="E17" s="49">
        <v>19466276</v>
      </c>
      <c r="F17" s="49">
        <v>70000</v>
      </c>
      <c r="G17" s="50">
        <v>70000</v>
      </c>
      <c r="H17" s="47" t="s">
        <v>206</v>
      </c>
    </row>
    <row r="18" spans="1:8" s="5" customFormat="1" ht="28.5" x14ac:dyDescent="0.4">
      <c r="A18" s="53" t="s">
        <v>104</v>
      </c>
      <c r="B18" s="47" t="s">
        <v>155</v>
      </c>
      <c r="C18" s="47" t="s">
        <v>156</v>
      </c>
      <c r="D18" s="47" t="s">
        <v>157</v>
      </c>
      <c r="E18" s="49">
        <v>1600000</v>
      </c>
      <c r="F18" s="49">
        <v>40000</v>
      </c>
      <c r="G18" s="50">
        <v>21000</v>
      </c>
      <c r="H18" s="47" t="s">
        <v>207</v>
      </c>
    </row>
    <row r="19" spans="1:8" s="5" customFormat="1" ht="41.25" x14ac:dyDescent="0.4">
      <c r="A19" s="53" t="s">
        <v>105</v>
      </c>
      <c r="B19" s="47" t="s">
        <v>158</v>
      </c>
      <c r="C19" s="47" t="s">
        <v>159</v>
      </c>
      <c r="D19" s="47" t="s">
        <v>160</v>
      </c>
      <c r="E19" s="49">
        <v>70000</v>
      </c>
      <c r="F19" s="49">
        <v>50000</v>
      </c>
      <c r="G19" s="50">
        <v>32000</v>
      </c>
      <c r="H19" s="47" t="s">
        <v>208</v>
      </c>
    </row>
    <row r="20" spans="1:8" s="5" customFormat="1" ht="41.25" x14ac:dyDescent="0.4">
      <c r="A20" s="54" t="s">
        <v>106</v>
      </c>
      <c r="B20" s="47" t="s">
        <v>158</v>
      </c>
      <c r="C20" s="47" t="s">
        <v>159</v>
      </c>
      <c r="D20" s="47" t="s">
        <v>161</v>
      </c>
      <c r="E20" s="49">
        <v>80000</v>
      </c>
      <c r="F20" s="49">
        <v>55000</v>
      </c>
      <c r="G20" s="50">
        <v>34000</v>
      </c>
      <c r="H20" s="47" t="s">
        <v>209</v>
      </c>
    </row>
    <row r="21" spans="1:8" s="5" customFormat="1" ht="27" customHeight="1" x14ac:dyDescent="0.4">
      <c r="A21" s="54" t="s">
        <v>107</v>
      </c>
      <c r="B21" s="47" t="s">
        <v>162</v>
      </c>
      <c r="C21" s="47" t="s">
        <v>163</v>
      </c>
      <c r="D21" s="47" t="s">
        <v>164</v>
      </c>
      <c r="E21" s="49">
        <v>3413300</v>
      </c>
      <c r="F21" s="49">
        <v>50000</v>
      </c>
      <c r="G21" s="50">
        <v>32000</v>
      </c>
      <c r="H21" s="47" t="s">
        <v>228</v>
      </c>
    </row>
    <row r="22" spans="1:8" s="5" customFormat="1" ht="47.25" customHeight="1" x14ac:dyDescent="0.4">
      <c r="A22" s="54" t="s">
        <v>32</v>
      </c>
      <c r="B22" s="47" t="s">
        <v>165</v>
      </c>
      <c r="C22" s="47" t="s">
        <v>163</v>
      </c>
      <c r="D22" s="47" t="s">
        <v>166</v>
      </c>
      <c r="E22" s="49">
        <v>393424</v>
      </c>
      <c r="F22" s="49">
        <v>30000</v>
      </c>
      <c r="G22" s="50">
        <v>2000</v>
      </c>
      <c r="H22" s="48" t="s">
        <v>210</v>
      </c>
    </row>
    <row r="23" spans="1:8" s="5" customFormat="1" ht="32.25" customHeight="1" x14ac:dyDescent="0.4">
      <c r="A23" s="54" t="s">
        <v>108</v>
      </c>
      <c r="B23" s="47" t="s">
        <v>167</v>
      </c>
      <c r="C23" s="47" t="s">
        <v>168</v>
      </c>
      <c r="D23" s="47" t="s">
        <v>169</v>
      </c>
      <c r="E23" s="49">
        <v>2965597</v>
      </c>
      <c r="F23" s="49">
        <v>50000</v>
      </c>
      <c r="G23" s="50">
        <v>0</v>
      </c>
      <c r="H23" s="51" t="s">
        <v>225</v>
      </c>
    </row>
    <row r="24" spans="1:8" s="5" customFormat="1" ht="27.75" x14ac:dyDescent="0.4">
      <c r="A24" s="54" t="s">
        <v>109</v>
      </c>
      <c r="B24" s="47" t="s">
        <v>170</v>
      </c>
      <c r="C24" s="47" t="s">
        <v>171</v>
      </c>
      <c r="D24" s="47" t="s">
        <v>172</v>
      </c>
      <c r="E24" s="49">
        <v>22674000</v>
      </c>
      <c r="F24" s="49">
        <v>70000</v>
      </c>
      <c r="G24" s="50">
        <v>40000</v>
      </c>
      <c r="H24" s="47" t="s">
        <v>211</v>
      </c>
    </row>
    <row r="25" spans="1:8" s="5" customFormat="1" ht="30.75" customHeight="1" x14ac:dyDescent="0.4">
      <c r="A25" s="54" t="s">
        <v>110</v>
      </c>
      <c r="B25" s="47" t="s">
        <v>173</v>
      </c>
      <c r="C25" s="47" t="s">
        <v>174</v>
      </c>
      <c r="D25" s="47" t="s">
        <v>175</v>
      </c>
      <c r="E25" s="49">
        <v>1726000</v>
      </c>
      <c r="F25" s="49">
        <v>50000</v>
      </c>
      <c r="G25" s="50">
        <v>25000</v>
      </c>
      <c r="H25" s="47" t="s">
        <v>212</v>
      </c>
    </row>
    <row r="26" spans="1:8" s="5" customFormat="1" ht="28.5" x14ac:dyDescent="0.4">
      <c r="A26" s="54" t="s">
        <v>111</v>
      </c>
      <c r="B26" s="47" t="s">
        <v>176</v>
      </c>
      <c r="C26" s="47" t="s">
        <v>177</v>
      </c>
      <c r="D26" s="47" t="s">
        <v>178</v>
      </c>
      <c r="E26" s="49"/>
      <c r="F26" s="49"/>
      <c r="G26" s="50">
        <v>0</v>
      </c>
      <c r="H26" s="51" t="s">
        <v>226</v>
      </c>
    </row>
    <row r="27" spans="1:8" s="5" customFormat="1" ht="23.25" customHeight="1" x14ac:dyDescent="0.4">
      <c r="A27" s="54" t="s">
        <v>112</v>
      </c>
      <c r="B27" s="47" t="s">
        <v>179</v>
      </c>
      <c r="C27" s="47" t="s">
        <v>181</v>
      </c>
      <c r="D27" s="47" t="s">
        <v>180</v>
      </c>
      <c r="E27" s="49">
        <v>22808000</v>
      </c>
      <c r="F27" s="49">
        <v>100000</v>
      </c>
      <c r="G27" s="50">
        <v>49000</v>
      </c>
      <c r="H27" s="47" t="s">
        <v>213</v>
      </c>
    </row>
    <row r="28" spans="1:8" s="5" customFormat="1" ht="31.5" customHeight="1" x14ac:dyDescent="0.4">
      <c r="A28" s="54" t="s">
        <v>113</v>
      </c>
      <c r="B28" s="47" t="s">
        <v>145</v>
      </c>
      <c r="C28" s="47" t="s">
        <v>146</v>
      </c>
      <c r="D28" s="47" t="s">
        <v>148</v>
      </c>
      <c r="E28" s="49">
        <v>973616</v>
      </c>
      <c r="F28" s="49">
        <v>18000</v>
      </c>
      <c r="G28" s="50">
        <v>4000</v>
      </c>
      <c r="H28" s="47" t="s">
        <v>191</v>
      </c>
    </row>
    <row r="29" spans="1:8" s="5" customFormat="1" ht="28.5" x14ac:dyDescent="0.4">
      <c r="A29" s="54" t="s">
        <v>114</v>
      </c>
      <c r="B29" s="47" t="s">
        <v>182</v>
      </c>
      <c r="C29" s="47" t="s">
        <v>183</v>
      </c>
      <c r="D29" s="47" t="s">
        <v>184</v>
      </c>
      <c r="E29" s="49">
        <v>6151962</v>
      </c>
      <c r="F29" s="49">
        <v>70000</v>
      </c>
      <c r="G29" s="50">
        <v>30000</v>
      </c>
      <c r="H29" s="47" t="s">
        <v>189</v>
      </c>
    </row>
    <row r="30" spans="1:8" s="5" customFormat="1" ht="28.5" x14ac:dyDescent="0.4">
      <c r="A30" s="54" t="s">
        <v>115</v>
      </c>
      <c r="B30" s="47" t="s">
        <v>185</v>
      </c>
      <c r="C30" s="47" t="s">
        <v>186</v>
      </c>
      <c r="D30" s="47" t="s">
        <v>185</v>
      </c>
      <c r="E30" s="49">
        <v>19341805</v>
      </c>
      <c r="F30" s="49">
        <v>60000</v>
      </c>
      <c r="G30" s="50">
        <v>15000</v>
      </c>
      <c r="H30" s="47" t="s">
        <v>190</v>
      </c>
    </row>
    <row r="31" spans="1:8" s="5" customFormat="1" ht="31.5" customHeight="1" x14ac:dyDescent="0.4">
      <c r="A31" s="54" t="s">
        <v>116</v>
      </c>
      <c r="B31" s="47" t="s">
        <v>167</v>
      </c>
      <c r="C31" s="47" t="s">
        <v>168</v>
      </c>
      <c r="D31" s="47" t="s">
        <v>187</v>
      </c>
      <c r="E31" s="49">
        <v>768350</v>
      </c>
      <c r="F31" s="49">
        <v>30000</v>
      </c>
      <c r="G31" s="50">
        <v>0</v>
      </c>
      <c r="H31" s="51" t="s">
        <v>227</v>
      </c>
    </row>
    <row r="32" spans="1:8" s="5" customFormat="1" ht="30.75" customHeight="1" x14ac:dyDescent="0.4">
      <c r="A32" s="55" t="s">
        <v>117</v>
      </c>
      <c r="B32" s="47" t="s">
        <v>167</v>
      </c>
      <c r="C32" s="47" t="s">
        <v>168</v>
      </c>
      <c r="D32" s="47" t="s">
        <v>188</v>
      </c>
      <c r="E32" s="49">
        <v>4416460</v>
      </c>
      <c r="F32" s="49">
        <v>50000</v>
      </c>
      <c r="G32" s="50">
        <v>0</v>
      </c>
      <c r="H32" s="51" t="s">
        <v>225</v>
      </c>
    </row>
    <row r="33" spans="1:8" x14ac:dyDescent="0.35">
      <c r="A33" s="71"/>
      <c r="B33" s="72"/>
      <c r="C33" s="73"/>
      <c r="D33" s="67"/>
      <c r="E33" s="74"/>
      <c r="F33" s="39">
        <f>SUM(F6:F32)</f>
        <v>1145596</v>
      </c>
      <c r="G33" s="39">
        <f>SUM(G6:G32)</f>
        <v>501678</v>
      </c>
      <c r="H33" s="67"/>
    </row>
    <row r="34" spans="1:8" ht="27.75" x14ac:dyDescent="0.4">
      <c r="A34" s="40"/>
      <c r="B34" s="41"/>
      <c r="C34" s="42"/>
    </row>
    <row r="35" spans="1:8" ht="27.75" x14ac:dyDescent="0.4">
      <c r="A35" s="5"/>
    </row>
    <row r="38" spans="1:8" ht="22.9" customHeight="1" x14ac:dyDescent="0.35">
      <c r="B38" s="1" t="s">
        <v>5</v>
      </c>
    </row>
  </sheetData>
  <mergeCells count="9">
    <mergeCell ref="A1:H1"/>
    <mergeCell ref="A2:A5"/>
    <mergeCell ref="B2:B5"/>
    <mergeCell ref="C2:C5"/>
    <mergeCell ref="E2:E5"/>
    <mergeCell ref="G2:G5"/>
    <mergeCell ref="H2:H5"/>
    <mergeCell ref="F2:F5"/>
    <mergeCell ref="D2:D5"/>
  </mergeCells>
  <pageMargins left="0.23622047244094491" right="0.15748031496062992" top="0.43307086614173229" bottom="0.35433070866141736" header="0.19685039370078741" footer="0.15748031496062992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90" zoomScaleNormal="90" zoomScaleSheetLayoutView="2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H1"/>
    </sheetView>
  </sheetViews>
  <sheetFormatPr defaultColWidth="9.140625" defaultRowHeight="23.25" x14ac:dyDescent="0.35"/>
  <cols>
    <col min="1" max="1" width="4.7109375" style="2" customWidth="1"/>
    <col min="2" max="2" width="30.140625" style="1" customWidth="1"/>
    <col min="3" max="3" width="32.42578125" style="1" customWidth="1"/>
    <col min="4" max="4" width="29" style="1" customWidth="1"/>
    <col min="5" max="5" width="15.85546875" style="3" customWidth="1"/>
    <col min="6" max="6" width="18.140625" style="3" customWidth="1"/>
    <col min="7" max="7" width="23.42578125" style="1" customWidth="1"/>
    <col min="8" max="8" width="41.85546875" style="1" customWidth="1"/>
    <col min="9" max="16384" width="9.140625" style="1"/>
  </cols>
  <sheetData>
    <row r="1" spans="1:9" s="33" customFormat="1" ht="19.5" customHeight="1" x14ac:dyDescent="0.45">
      <c r="A1" s="94" t="s">
        <v>37</v>
      </c>
      <c r="B1" s="94"/>
      <c r="C1" s="94"/>
      <c r="D1" s="94"/>
      <c r="E1" s="94"/>
      <c r="F1" s="94"/>
      <c r="G1" s="95"/>
      <c r="H1" s="95"/>
    </row>
    <row r="2" spans="1:9" s="3" customFormat="1" ht="18.75" customHeight="1" x14ac:dyDescent="0.3">
      <c r="A2" s="96" t="s">
        <v>20</v>
      </c>
      <c r="B2" s="98" t="s">
        <v>0</v>
      </c>
      <c r="C2" s="98" t="s">
        <v>3</v>
      </c>
      <c r="D2" s="98" t="s">
        <v>22</v>
      </c>
      <c r="E2" s="98" t="s">
        <v>1</v>
      </c>
      <c r="F2" s="98" t="s">
        <v>220</v>
      </c>
      <c r="G2" s="89" t="s">
        <v>221</v>
      </c>
      <c r="H2" s="89" t="s">
        <v>38</v>
      </c>
    </row>
    <row r="3" spans="1:9" s="3" customFormat="1" ht="18.75" customHeight="1" x14ac:dyDescent="0.3">
      <c r="A3" s="97"/>
      <c r="B3" s="93"/>
      <c r="C3" s="93"/>
      <c r="D3" s="93"/>
      <c r="E3" s="93"/>
      <c r="F3" s="93"/>
      <c r="G3" s="89"/>
      <c r="H3" s="89"/>
    </row>
    <row r="4" spans="1:9" s="3" customFormat="1" ht="11.25" customHeight="1" x14ac:dyDescent="0.3">
      <c r="A4" s="97"/>
      <c r="B4" s="93"/>
      <c r="C4" s="93"/>
      <c r="D4" s="93"/>
      <c r="E4" s="93"/>
      <c r="F4" s="93"/>
      <c r="G4" s="89"/>
      <c r="H4" s="89"/>
    </row>
    <row r="5" spans="1:9" s="3" customFormat="1" ht="3.75" hidden="1" customHeight="1" x14ac:dyDescent="0.3">
      <c r="A5" s="97"/>
      <c r="B5" s="93"/>
      <c r="C5" s="93"/>
      <c r="D5" s="93"/>
      <c r="E5" s="93"/>
      <c r="F5" s="93"/>
      <c r="G5" s="89"/>
      <c r="H5" s="89"/>
    </row>
    <row r="6" spans="1:9" s="3" customFormat="1" ht="27" x14ac:dyDescent="0.3">
      <c r="A6" s="55" t="s">
        <v>63</v>
      </c>
      <c r="B6" s="47" t="s">
        <v>65</v>
      </c>
      <c r="C6" s="47" t="s">
        <v>66</v>
      </c>
      <c r="D6" s="47" t="s">
        <v>67</v>
      </c>
      <c r="E6" s="56">
        <v>533011</v>
      </c>
      <c r="F6" s="56">
        <v>40000</v>
      </c>
      <c r="G6" s="57">
        <v>10000</v>
      </c>
      <c r="H6" s="48" t="s">
        <v>214</v>
      </c>
    </row>
    <row r="7" spans="1:9" s="3" customFormat="1" ht="30" customHeight="1" x14ac:dyDescent="0.3">
      <c r="A7" s="55" t="s">
        <v>30</v>
      </c>
      <c r="B7" s="47" t="s">
        <v>68</v>
      </c>
      <c r="C7" s="47" t="s">
        <v>46</v>
      </c>
      <c r="D7" s="47" t="s">
        <v>69</v>
      </c>
      <c r="E7" s="56">
        <v>2126567</v>
      </c>
      <c r="F7" s="56">
        <v>40000</v>
      </c>
      <c r="G7" s="57">
        <v>10000</v>
      </c>
      <c r="H7" s="48" t="s">
        <v>215</v>
      </c>
    </row>
    <row r="8" spans="1:9" s="5" customFormat="1" ht="73.5" customHeight="1" x14ac:dyDescent="0.4">
      <c r="A8" s="55" t="s">
        <v>64</v>
      </c>
      <c r="B8" s="47" t="s">
        <v>70</v>
      </c>
      <c r="C8" s="47" t="s">
        <v>71</v>
      </c>
      <c r="D8" s="47" t="s">
        <v>72</v>
      </c>
      <c r="E8" s="56">
        <v>911000</v>
      </c>
      <c r="F8" s="58">
        <v>17600</v>
      </c>
      <c r="G8" s="59">
        <v>0</v>
      </c>
      <c r="H8" s="47" t="s">
        <v>218</v>
      </c>
    </row>
    <row r="9" spans="1:9" s="7" customFormat="1" ht="27.75" x14ac:dyDescent="0.4">
      <c r="A9" s="75"/>
      <c r="B9" s="76"/>
      <c r="C9" s="76"/>
      <c r="D9" s="76"/>
      <c r="E9" s="77"/>
      <c r="F9" s="60">
        <f>SUM(F6:F8)</f>
        <v>97600</v>
      </c>
      <c r="G9" s="60">
        <f>SUM(G6:G8)</f>
        <v>20000</v>
      </c>
      <c r="H9" s="77"/>
      <c r="I9" s="38"/>
    </row>
    <row r="12" spans="1:9" x14ac:dyDescent="0.35">
      <c r="C12" s="1" t="s">
        <v>5</v>
      </c>
      <c r="F12" s="44"/>
    </row>
  </sheetData>
  <mergeCells count="9">
    <mergeCell ref="G2:G5"/>
    <mergeCell ref="H2:H5"/>
    <mergeCell ref="A1:H1"/>
    <mergeCell ref="A2:A5"/>
    <mergeCell ref="B2:B5"/>
    <mergeCell ref="C2:C5"/>
    <mergeCell ref="D2:D5"/>
    <mergeCell ref="E2:E5"/>
    <mergeCell ref="F2:F5"/>
  </mergeCells>
  <pageMargins left="0.23622047244094491" right="0.15748031496062992" top="0.43307086614173229" bottom="0.35433070866141736" header="0.19685039370078741" footer="0.15748031496062992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zoomScale="90" zoomScaleNormal="90" zoomScaleSheetLayoutView="2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5" sqref="F15"/>
    </sheetView>
  </sheetViews>
  <sheetFormatPr defaultColWidth="9.140625" defaultRowHeight="23.25" x14ac:dyDescent="0.35"/>
  <cols>
    <col min="1" max="1" width="6.42578125" style="2" customWidth="1"/>
    <col min="2" max="2" width="21.28515625" style="1" customWidth="1"/>
    <col min="3" max="3" width="28" style="1" customWidth="1"/>
    <col min="4" max="4" width="25" style="1" customWidth="1"/>
    <col min="5" max="5" width="17.42578125" style="1" customWidth="1"/>
    <col min="6" max="6" width="20.85546875" style="1" bestFit="1" customWidth="1"/>
    <col min="7" max="7" width="19.7109375" style="1" customWidth="1"/>
    <col min="8" max="8" width="31.42578125" style="1" customWidth="1"/>
    <col min="9" max="16384" width="9.140625" style="1"/>
  </cols>
  <sheetData>
    <row r="1" spans="1:8" s="33" customFormat="1" ht="25.5" customHeight="1" thickBot="1" x14ac:dyDescent="0.5">
      <c r="A1" s="99" t="s">
        <v>39</v>
      </c>
      <c r="B1" s="99"/>
      <c r="C1" s="99"/>
      <c r="D1" s="99"/>
      <c r="E1" s="99"/>
      <c r="F1" s="99"/>
      <c r="G1" s="99"/>
      <c r="H1" s="100"/>
    </row>
    <row r="2" spans="1:8" ht="18.75" customHeight="1" x14ac:dyDescent="0.35">
      <c r="A2" s="104" t="s">
        <v>20</v>
      </c>
      <c r="B2" s="102" t="s">
        <v>0</v>
      </c>
      <c r="C2" s="102" t="s">
        <v>3</v>
      </c>
      <c r="D2" s="102" t="s">
        <v>22</v>
      </c>
      <c r="E2" s="102" t="s">
        <v>1</v>
      </c>
      <c r="F2" s="102" t="s">
        <v>220</v>
      </c>
      <c r="G2" s="101" t="s">
        <v>221</v>
      </c>
      <c r="H2" s="101" t="s">
        <v>38</v>
      </c>
    </row>
    <row r="3" spans="1:8" ht="18.75" customHeight="1" x14ac:dyDescent="0.35">
      <c r="A3" s="105"/>
      <c r="B3" s="103"/>
      <c r="C3" s="103"/>
      <c r="D3" s="103"/>
      <c r="E3" s="103"/>
      <c r="F3" s="103"/>
      <c r="G3" s="101"/>
      <c r="H3" s="101"/>
    </row>
    <row r="4" spans="1:8" ht="18.75" customHeight="1" x14ac:dyDescent="0.35">
      <c r="A4" s="105"/>
      <c r="B4" s="103"/>
      <c r="C4" s="103"/>
      <c r="D4" s="103"/>
      <c r="E4" s="103"/>
      <c r="F4" s="103"/>
      <c r="G4" s="101"/>
      <c r="H4" s="101"/>
    </row>
    <row r="5" spans="1:8" ht="12.75" customHeight="1" x14ac:dyDescent="0.35">
      <c r="A5" s="105"/>
      <c r="B5" s="103"/>
      <c r="C5" s="103"/>
      <c r="D5" s="103"/>
      <c r="E5" s="103"/>
      <c r="F5" s="103"/>
      <c r="G5" s="101"/>
      <c r="H5" s="101"/>
    </row>
    <row r="6" spans="1:8" ht="27.75" customHeight="1" x14ac:dyDescent="0.35">
      <c r="A6" s="54" t="s">
        <v>73</v>
      </c>
      <c r="B6" s="47" t="s">
        <v>74</v>
      </c>
      <c r="C6" s="47" t="s">
        <v>75</v>
      </c>
      <c r="D6" s="47" t="s">
        <v>76</v>
      </c>
      <c r="E6" s="49">
        <v>1487436</v>
      </c>
      <c r="F6" s="49">
        <v>40000</v>
      </c>
      <c r="G6" s="50">
        <v>10000</v>
      </c>
      <c r="H6" s="47" t="s">
        <v>216</v>
      </c>
    </row>
    <row r="7" spans="1:8" ht="27" customHeight="1" x14ac:dyDescent="0.35">
      <c r="A7" s="54" t="s">
        <v>77</v>
      </c>
      <c r="B7" s="47" t="s">
        <v>78</v>
      </c>
      <c r="C7" s="47" t="s">
        <v>79</v>
      </c>
      <c r="D7" s="47" t="s">
        <v>80</v>
      </c>
      <c r="E7" s="49">
        <v>2227128</v>
      </c>
      <c r="F7" s="49">
        <v>40000</v>
      </c>
      <c r="G7" s="50">
        <v>40000</v>
      </c>
      <c r="H7" s="47" t="s">
        <v>217</v>
      </c>
    </row>
    <row r="8" spans="1:8" ht="27" customHeight="1" x14ac:dyDescent="0.35">
      <c r="A8" s="55" t="s">
        <v>81</v>
      </c>
      <c r="B8" s="47" t="s">
        <v>82</v>
      </c>
      <c r="C8" s="47" t="s">
        <v>83</v>
      </c>
      <c r="D8" s="47" t="s">
        <v>84</v>
      </c>
      <c r="E8" s="49">
        <v>53400</v>
      </c>
      <c r="F8" s="49">
        <v>40000</v>
      </c>
      <c r="G8" s="50">
        <v>30000</v>
      </c>
      <c r="H8" s="47" t="s">
        <v>229</v>
      </c>
    </row>
    <row r="9" spans="1:8" ht="30" customHeight="1" x14ac:dyDescent="0.35">
      <c r="A9" s="55" t="s">
        <v>85</v>
      </c>
      <c r="B9" s="47" t="s">
        <v>86</v>
      </c>
      <c r="C9" s="47" t="s">
        <v>46</v>
      </c>
      <c r="D9" s="47" t="s">
        <v>87</v>
      </c>
      <c r="E9" s="49">
        <v>2426458</v>
      </c>
      <c r="F9" s="49">
        <v>40000</v>
      </c>
      <c r="G9" s="50">
        <v>14000</v>
      </c>
      <c r="H9" s="48" t="s">
        <v>219</v>
      </c>
    </row>
    <row r="10" spans="1:8" ht="27" customHeight="1" x14ac:dyDescent="0.35">
      <c r="A10" s="55" t="s">
        <v>88</v>
      </c>
      <c r="B10" s="47" t="s">
        <v>89</v>
      </c>
      <c r="C10" s="47" t="s">
        <v>90</v>
      </c>
      <c r="D10" s="47" t="s">
        <v>91</v>
      </c>
      <c r="E10" s="49">
        <v>8604720</v>
      </c>
      <c r="F10" s="49">
        <v>40000</v>
      </c>
      <c r="G10" s="50">
        <v>0</v>
      </c>
      <c r="H10" s="47" t="s">
        <v>92</v>
      </c>
    </row>
    <row r="11" spans="1:8" ht="30" x14ac:dyDescent="0.4">
      <c r="A11" s="78"/>
      <c r="B11" s="79"/>
      <c r="C11" s="79"/>
      <c r="D11" s="79"/>
      <c r="E11" s="39"/>
      <c r="F11" s="39">
        <f>SUM(F6:F10)</f>
        <v>200000</v>
      </c>
      <c r="G11" s="39">
        <f>SUM(G6:G10)</f>
        <v>94000</v>
      </c>
      <c r="H11" s="80"/>
    </row>
    <row r="12" spans="1:8" ht="27.75" x14ac:dyDescent="0.4">
      <c r="G12" s="7"/>
    </row>
    <row r="13" spans="1:8" x14ac:dyDescent="0.35">
      <c r="B13" s="1" t="s">
        <v>5</v>
      </c>
    </row>
  </sheetData>
  <mergeCells count="9">
    <mergeCell ref="A1:H1"/>
    <mergeCell ref="H2:H5"/>
    <mergeCell ref="F2:F5"/>
    <mergeCell ref="D2:D5"/>
    <mergeCell ref="A2:A5"/>
    <mergeCell ref="B2:B5"/>
    <mergeCell ref="C2:C5"/>
    <mergeCell ref="G2:G5"/>
    <mergeCell ref="E2:E5"/>
  </mergeCells>
  <pageMargins left="0.23622047244094491" right="0.15748031496062992" top="0.43307086614173229" bottom="0.35433070866141736" header="0.19685039370078741" footer="0.15748031496062992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Programy</vt:lpstr>
      <vt:lpstr>1. Spokojené stáří</vt:lpstr>
      <vt:lpstr>2.Život bez bariér</vt:lpstr>
      <vt:lpstr>3. Aktivní dětství</vt:lpstr>
      <vt:lpstr>4.Život bez předsudků</vt:lpstr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Kysilková Šárka, Mgr.</dc:creator>
  <cp:lastModifiedBy>Trnková Jana</cp:lastModifiedBy>
  <cp:lastPrinted>2017-05-02T07:08:57Z</cp:lastPrinted>
  <dcterms:created xsi:type="dcterms:W3CDTF">2012-05-04T06:13:17Z</dcterms:created>
  <dcterms:modified xsi:type="dcterms:W3CDTF">2017-05-02T07:10:28Z</dcterms:modified>
</cp:coreProperties>
</file>