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3"/>
  </bookViews>
  <sheets>
    <sheet name="VČ" sheetId="1" r:id="rId1"/>
    <sheet name="TV a sport" sheetId="2" r:id="rId2"/>
    <sheet name="Vzdělávání a sport šk" sheetId="3" r:id="rId3"/>
    <sheet name="EU soutěže šk" sheetId="4" r:id="rId4"/>
  </sheets>
  <definedNames/>
  <calcPr fullCalcOnLoad="1"/>
</workbook>
</file>

<file path=xl/sharedStrings.xml><?xml version="1.0" encoding="utf-8"?>
<sst xmlns="http://schemas.openxmlformats.org/spreadsheetml/2006/main" count="735" uniqueCount="249">
  <si>
    <t>č.</t>
  </si>
  <si>
    <t>Žadatel</t>
  </si>
  <si>
    <t>Adresa</t>
  </si>
  <si>
    <t>žadatele – vztah k MČ Praha 5</t>
  </si>
  <si>
    <t>Popis projektu</t>
  </si>
  <si>
    <t>Povinné přílohy</t>
  </si>
  <si>
    <t>Hlasování</t>
  </si>
  <si>
    <t>ano</t>
  </si>
  <si>
    <t>ne</t>
  </si>
  <si>
    <t>zdrž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</si>
  <si>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</si>
  <si>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</si>
  <si>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</si>
  <si>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</si>
  <si>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</si>
  <si>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</si>
  <si>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</si>
  <si>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</si>
  <si>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</si>
  <si>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</si>
  <si>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</si>
  <si>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</si>
  <si>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</si>
  <si>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</si>
  <si>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</si>
  <si>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</si>
  <si>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</si>
  <si>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</si>
  <si>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</si>
  <si>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 xml:space="preserve">    Počet osob</t>
  </si>
  <si>
    <t xml:space="preserve">          Rozpočet</t>
  </si>
  <si>
    <t>fin.           úřad</t>
  </si>
  <si>
    <t>dok- lady</t>
  </si>
  <si>
    <t xml:space="preserve"> soc. zdrav.</t>
  </si>
  <si>
    <t xml:space="preserve">    Navrženo</t>
  </si>
  <si>
    <t xml:space="preserve">    Požadavek od MČ</t>
  </si>
  <si>
    <t>prohlášení</t>
  </si>
  <si>
    <t>MŠ Hlubočepy</t>
  </si>
  <si>
    <t>řeno</t>
  </si>
  <si>
    <t>2-3</t>
  </si>
  <si>
    <t xml:space="preserve"> </t>
  </si>
  <si>
    <t>ově-                     řeno</t>
  </si>
  <si>
    <t>1. Volný čas dětí a mládeže -  2007</t>
  </si>
  <si>
    <t>2. Tělovýchova a sport -  2007</t>
  </si>
  <si>
    <t>3. Vzdělávání, sport, volnočasové aktivity škol a školských zařízení - 2007</t>
  </si>
  <si>
    <t>4. Podpora účasti škol a školských zařízení na prezentaci a soutěžích  ve státech EU - 2007</t>
  </si>
  <si>
    <t>TJ Sokol Košíře</t>
  </si>
  <si>
    <t>Klamovka 2051, P 5</t>
  </si>
  <si>
    <t>Taneční centrum Praha</t>
  </si>
  <si>
    <t>ZŠ Grafická</t>
  </si>
  <si>
    <t>Grafická 13, P 5</t>
  </si>
  <si>
    <t>VŠ kat. hnutí</t>
  </si>
  <si>
    <t>Taneční studio Light</t>
  </si>
  <si>
    <t>Dana Ešnerová</t>
  </si>
  <si>
    <t>Na Zlíchově 8, P 5</t>
  </si>
  <si>
    <t>Junák Hiawatha</t>
  </si>
  <si>
    <t>Zoubkova 8, P 5</t>
  </si>
  <si>
    <t>Music Art</t>
  </si>
  <si>
    <t>ZŠ Plzeňská</t>
  </si>
  <si>
    <t>Plzeňská 117, P 5</t>
  </si>
  <si>
    <t>ZŠ Barrandov</t>
  </si>
  <si>
    <t>Chapl. nám. 1, P 5</t>
  </si>
  <si>
    <t>MŠ Kroupova</t>
  </si>
  <si>
    <t>Werichova 981, P 5</t>
  </si>
  <si>
    <t>OS Sova</t>
  </si>
  <si>
    <t>ZŠ U Santošky</t>
  </si>
  <si>
    <t>U Santošky 1, P 5</t>
  </si>
  <si>
    <t>Nad Kavalírkou 1, P 5</t>
  </si>
  <si>
    <t>SK Motorlet</t>
  </si>
  <si>
    <t>Radlická 298, P 5</t>
  </si>
  <si>
    <t>VK Smíchov</t>
  </si>
  <si>
    <t>Strakonická 1135, P 5</t>
  </si>
  <si>
    <t>DTJ Santoška</t>
  </si>
  <si>
    <t>Xaveriova 2, P 5</t>
  </si>
  <si>
    <t>FK Řeporyje</t>
  </si>
  <si>
    <t>Šachový klub Smíchov</t>
  </si>
  <si>
    <t>Studio K Barrandov</t>
  </si>
  <si>
    <r>
      <t>H</t>
    </r>
    <r>
      <rPr>
        <sz val="9"/>
        <rFont val="Arial"/>
        <family val="2"/>
      </rPr>
      <t>ö</t>
    </r>
    <r>
      <rPr>
        <sz val="9"/>
        <rFont val="Times New Roman"/>
        <family val="1"/>
      </rPr>
      <t>gerova 686, P 5</t>
    </r>
  </si>
  <si>
    <t>V Pevnosti 4, P 2</t>
  </si>
  <si>
    <t>MŠ U Krtečka</t>
  </si>
  <si>
    <t>Kudrnova 235, P 5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</si>
  <si>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</si>
  <si>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</si>
  <si>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</si>
  <si>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</si>
  <si>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</si>
  <si>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</si>
  <si>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>Grant od MČ Praha 5, 05,06,</t>
  </si>
  <si>
    <t>Grant od MČ Praha 5, 05,06</t>
  </si>
  <si>
    <t>Fr. Šrámka 18, P 5</t>
  </si>
  <si>
    <t>Lamačova 911, P 5</t>
  </si>
  <si>
    <t>materiál, nájem</t>
  </si>
  <si>
    <t>koncerty, výt.dílny, pódium</t>
  </si>
  <si>
    <t>Zubatého 10, P 5</t>
  </si>
  <si>
    <t>letní tábor, pronájem, odměny</t>
  </si>
  <si>
    <t>OUTPOPST</t>
  </si>
  <si>
    <t>Kroftova 8, P 5</t>
  </si>
  <si>
    <t>Na houpacím koni</t>
  </si>
  <si>
    <t xml:space="preserve">nájem </t>
  </si>
  <si>
    <t>pronájem haly a kostýmy</t>
  </si>
  <si>
    <t>oprava a revize sportovišť</t>
  </si>
  <si>
    <t>rekonstrukce kabin</t>
  </si>
  <si>
    <t>Třeboniční 2, P 13</t>
  </si>
  <si>
    <t>MŠ Kurandové</t>
  </si>
  <si>
    <t>TJ Sokol Jinonice</t>
  </si>
  <si>
    <t>Voskovcova 5, P 5</t>
  </si>
  <si>
    <t xml:space="preserve">R Team </t>
  </si>
  <si>
    <t>MŠ Podbělohorská</t>
  </si>
  <si>
    <t>vybavení školní zahrady</t>
  </si>
  <si>
    <t>dopadové plochy na zahradě</t>
  </si>
  <si>
    <t>MŠ Duha</t>
  </si>
  <si>
    <t>Trojdílná 18, P 5</t>
  </si>
  <si>
    <t>MŠ Slunéčko</t>
  </si>
  <si>
    <t>herní prvky na zahradě</t>
  </si>
  <si>
    <t>ZŠ Podbělohorská</t>
  </si>
  <si>
    <t>sportovní venkovní vybavení</t>
  </si>
  <si>
    <t>ZŠ waldorfská</t>
  </si>
  <si>
    <t>vybavení hřiště, doprava, materiál</t>
  </si>
  <si>
    <t>ZŠ Kořenského</t>
  </si>
  <si>
    <t>ZŠ Nepomucká</t>
  </si>
  <si>
    <t>ZŠ Radlická</t>
  </si>
  <si>
    <t>doprava, materiál, fotodokumentace</t>
  </si>
  <si>
    <t>ZŠ Tyršova</t>
  </si>
  <si>
    <t>ZŠ Na Zlíchově</t>
  </si>
  <si>
    <t>vybavení prostor</t>
  </si>
  <si>
    <t xml:space="preserve">ov                    </t>
  </si>
  <si>
    <t>20-40</t>
  </si>
  <si>
    <t>ov</t>
  </si>
  <si>
    <t>pro</t>
  </si>
  <si>
    <t>Ke Zdeří 279, P 5</t>
  </si>
  <si>
    <t>poháry, věcné ceny, jednodenní turnaj</t>
  </si>
  <si>
    <t>Vltavská 2, P 5</t>
  </si>
  <si>
    <t>činnost výtvarného kroužku</t>
  </si>
  <si>
    <t>Protebe- hum. sdruž.</t>
  </si>
  <si>
    <t>Na Vysoké II., P 5</t>
  </si>
  <si>
    <t>K Rovinám 20, P 5</t>
  </si>
  <si>
    <t>poháry, věcné ceny, turnaj mládeže</t>
  </si>
  <si>
    <t>rozbor vody, rekonstrukce septiku, stany</t>
  </si>
  <si>
    <t>SRAPDFS JARO</t>
  </si>
  <si>
    <t>Xaveriova 33, P 5</t>
  </si>
  <si>
    <t>materiálně provozní zajištění souboru</t>
  </si>
  <si>
    <t>30/den</t>
  </si>
  <si>
    <t>Na Bělidle 27, P5</t>
  </si>
  <si>
    <t>Holečkova 4, P 5</t>
  </si>
  <si>
    <t>Pohyb Praha</t>
  </si>
  <si>
    <t>Pražského 661, P 5</t>
  </si>
  <si>
    <t>letní kemp, ubytování, doprava, vstupné</t>
  </si>
  <si>
    <t>doprava, ubytování, letní plav. kemp</t>
  </si>
  <si>
    <t>doprava, ubytování, dsm. plav. soustředění</t>
  </si>
  <si>
    <t>gymnastika, náčiní, trikoty, spotř. mat.</t>
  </si>
  <si>
    <t>ubytování na výcvikovém táboře</t>
  </si>
  <si>
    <t>materiálové vybavení, doprava</t>
  </si>
  <si>
    <t>šach. kroužek, doprava, ubytování</t>
  </si>
  <si>
    <t>Podbělohorská , P 5</t>
  </si>
  <si>
    <t>RC Tatra Smíchov</t>
  </si>
  <si>
    <t>Kurandové 669, P 5</t>
  </si>
  <si>
    <t>nem</t>
  </si>
  <si>
    <t>spotř. mat., branky, mantinely, balony</t>
  </si>
  <si>
    <t>letní florb. soustř.doprava, ubytování</t>
  </si>
  <si>
    <t>Nisa Open, doprava, ubytování</t>
  </si>
  <si>
    <t>DDM Praha 8</t>
  </si>
  <si>
    <t>Karl.nám. 7, P 8</t>
  </si>
  <si>
    <t>V Remízku 919, P 5</t>
  </si>
  <si>
    <t>materiálové vybavení, energie, nájem</t>
  </si>
  <si>
    <t>jednodenní výlety, doprava</t>
  </si>
  <si>
    <t>Kroupova 2775, P 5</t>
  </si>
  <si>
    <t>služby, vybavení tělocvičny</t>
  </si>
  <si>
    <t>Beníškové 988, P 5</t>
  </si>
  <si>
    <t>Podbělohorská 26, P 5</t>
  </si>
  <si>
    <t>FZŠ Barrandov II.</t>
  </si>
  <si>
    <t>Butovická 9, P 5</t>
  </si>
  <si>
    <t>žáci</t>
  </si>
  <si>
    <t>hrátky s proutím, materiál, poštovné</t>
  </si>
  <si>
    <t xml:space="preserve">Kořenského 10, P 5 </t>
  </si>
  <si>
    <t>činnost kroužků, vybavení, dsm.</t>
  </si>
  <si>
    <t>Nepomucká 1, P 5</t>
  </si>
  <si>
    <t>cesta ke knihám, matriálové položky</t>
  </si>
  <si>
    <t>materiálové položky, cestovné, ubytování</t>
  </si>
  <si>
    <t>Radlická 140, P 5</t>
  </si>
  <si>
    <t>Gym. Na Zatlance</t>
  </si>
  <si>
    <t>Na Zatlance 11, P 5</t>
  </si>
  <si>
    <t>energie, dovybavení prostor, dsm.</t>
  </si>
  <si>
    <t>U Tyršovy školy 1, P 5</t>
  </si>
  <si>
    <t>Weberova 33, P 5</t>
  </si>
  <si>
    <t>Na Zlíchově 19, P 5</t>
  </si>
  <si>
    <t xml:space="preserve">výtvarné dílny, výtvarný mat., energie </t>
  </si>
  <si>
    <t>Gym. Nad Kavalírkou</t>
  </si>
  <si>
    <t>spotřební materiál, doprava, vstupné</t>
  </si>
  <si>
    <t>průlezky, minitělocvična</t>
  </si>
  <si>
    <t>společenské hry, stavebnice</t>
  </si>
  <si>
    <t xml:space="preserve">poháry, nájem, diplomy, mistr. Prahy </t>
  </si>
  <si>
    <t>Ovčí hájek 2065, P 5</t>
  </si>
  <si>
    <t>herní prvky do zahrady</t>
  </si>
  <si>
    <t>kostýmy</t>
  </si>
  <si>
    <t xml:space="preserve"> provozní náklady, rekonstrukce</t>
  </si>
  <si>
    <t>doprava, ubytování, dsm., na tábory</t>
  </si>
  <si>
    <t>výukové kroužky, pronájem, spotř. mat.</t>
  </si>
  <si>
    <t>poháry, věcné ceny, turnaj družstev</t>
  </si>
  <si>
    <t>nájem, vybavení klubu, údržba, opravy</t>
  </si>
  <si>
    <t>23.</t>
  </si>
  <si>
    <t>Sdr.klubu nesl.dětí a ml.</t>
  </si>
  <si>
    <t>nájem</t>
  </si>
  <si>
    <t>Křížovnické nám. 2, P1</t>
  </si>
  <si>
    <t>Řím. kat. sv. Filipa a Jak.</t>
  </si>
  <si>
    <t>Dlouhá tř. 1, P 5</t>
  </si>
  <si>
    <t>Pod Žvahovem 463, P 5</t>
  </si>
  <si>
    <t>kulturní program pro děti,  mat.náklady</t>
  </si>
  <si>
    <t>DDM Praha  5</t>
  </si>
  <si>
    <t>Štefánikova 11,  P 5</t>
  </si>
  <si>
    <t>grafické ateliéry, propagace, výtv. mat.</t>
  </si>
  <si>
    <t>Protebe - hum. sdruž.</t>
  </si>
  <si>
    <t>ubytování, režie, doprava na letní tábor</t>
  </si>
  <si>
    <t>doprava, mat., ubytování na prázd. tábor</t>
  </si>
  <si>
    <t xml:space="preserve">TIB, os. </t>
  </si>
  <si>
    <t>Lesnická 5, P 5</t>
  </si>
  <si>
    <t>cestovné, spotř. materiál, energie</t>
  </si>
  <si>
    <t>Butovická 100, P 5</t>
  </si>
  <si>
    <t>jezdecké hry, propagace, mat., ceny</t>
  </si>
  <si>
    <t>florbalový turnaj, dsm.</t>
  </si>
  <si>
    <t>keramická dílna, ker. pláty, glazury</t>
  </si>
  <si>
    <t>atlet. přebory, rafty, pronájem, sport. vyb</t>
  </si>
  <si>
    <t>Hlubočepská 90,  P 5</t>
  </si>
  <si>
    <t>Podbělohorská 1, P 5</t>
  </si>
  <si>
    <t>MŠ V Úvalu ops.</t>
  </si>
  <si>
    <t>tábor pro předškol., doprava, ubytování</t>
  </si>
  <si>
    <t>Klub Betánie - nájem, SW, dsm.</t>
  </si>
  <si>
    <t>boxovací pytel, služby, kanc. potřeby</t>
  </si>
  <si>
    <t>Kult. a mateř. cent. Barr.</t>
  </si>
  <si>
    <t>Nadace Umění pro zdraví</t>
  </si>
  <si>
    <t>Výtvarný spolek Hruška</t>
  </si>
  <si>
    <t>Sbor jednoty Bratrské</t>
  </si>
  <si>
    <t>143.PS. Jana Nerudy</t>
  </si>
  <si>
    <t>letní sousředění, ubytování</t>
  </si>
  <si>
    <t>ceny do soutěží, sportovní materiál</t>
  </si>
  <si>
    <t>nájem bazénů, ceny, plavběžecký pohár</t>
  </si>
  <si>
    <t>Pohár starosty, spotřební materiál</t>
  </si>
  <si>
    <t>ubytování, doprava, dsm., fotbal. soust.</t>
  </si>
  <si>
    <t>vybavení místnosti v komunitním centru</t>
  </si>
  <si>
    <t>mat. zab. kom. centra, dsm., kostým</t>
  </si>
  <si>
    <t>energie, dsm., vybavení</t>
  </si>
  <si>
    <t>Klub Santoška, pinpong.stůl, šipky</t>
  </si>
  <si>
    <t>Za pokladem skřítka  Prokopa, odměny</t>
  </si>
  <si>
    <t>Svatov. pouť, sportovní náčiní, odměny</t>
  </si>
  <si>
    <t>15. výročí otevření, mat.zajištění akce</t>
  </si>
  <si>
    <t>pronájem, doprava, materiál soub.Pegas</t>
  </si>
  <si>
    <t>tvorba vitráží, materiál</t>
  </si>
  <si>
    <t>materiálové položky, kloboukové slav.</t>
  </si>
  <si>
    <t>sport.vybavení na minitenis, doprava</t>
  </si>
  <si>
    <t>SSK FUTURE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</si>
</sst>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textRotation="90" wrapText="1"/>
    </xf>
    <xf numFmtId="0" fontId="5" fillId="2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15" xfId="0" applyFont="1" applyBorder="1" applyAlignment="1">
      <alignment vertical="top" wrapText="1"/>
    </xf>
    <xf numFmtId="0" fontId="0" fillId="2" borderId="16" xfId="0" applyFill="1" applyBorder="1" applyAlignment="1">
      <alignment wrapText="1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wrapText="1"/>
      <protection locked="0"/>
    </xf>
    <xf numFmtId="49" fontId="5" fillId="0" borderId="5" xfId="0" applyNumberFormat="1" applyFont="1" applyBorder="1" applyAlignment="1" applyProtection="1">
      <alignment horizontal="center" wrapText="1"/>
      <protection locked="0"/>
    </xf>
    <xf numFmtId="0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8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 applyProtection="1">
      <alignment horizontal="center" vertical="top" wrapText="1"/>
      <protection locked="0"/>
    </xf>
    <xf numFmtId="3" fontId="7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5" fillId="2" borderId="18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3" fontId="5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wrapText="1"/>
    </xf>
    <xf numFmtId="3" fontId="0" fillId="0" borderId="0" xfId="0" applyNumberFormat="1" applyAlignment="1">
      <alignment/>
    </xf>
    <xf numFmtId="3" fontId="17" fillId="3" borderId="15" xfId="0" applyNumberFormat="1" applyFont="1" applyFill="1" applyBorder="1" applyAlignment="1">
      <alignment/>
    </xf>
    <xf numFmtId="0" fontId="17" fillId="3" borderId="20" xfId="0" applyFont="1" applyFill="1" applyBorder="1" applyAlignment="1">
      <alignment/>
    </xf>
    <xf numFmtId="0" fontId="17" fillId="3" borderId="21" xfId="0" applyFont="1" applyFill="1" applyBorder="1" applyAlignment="1">
      <alignment/>
    </xf>
    <xf numFmtId="3" fontId="17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top" wrapText="1"/>
    </xf>
    <xf numFmtId="3" fontId="18" fillId="0" borderId="5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wrapText="1"/>
    </xf>
    <xf numFmtId="0" fontId="6" fillId="0" borderId="17" xfId="0" applyFont="1" applyBorder="1" applyAlignment="1">
      <alignment vertical="top" wrapText="1"/>
    </xf>
    <xf numFmtId="49" fontId="6" fillId="0" borderId="5" xfId="0" applyNumberFormat="1" applyFont="1" applyBorder="1" applyAlignment="1" applyProtection="1">
      <alignment horizontal="center" wrapText="1"/>
      <protection locked="0"/>
    </xf>
    <xf numFmtId="3" fontId="6" fillId="0" borderId="5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3" fontId="6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0" fontId="5" fillId="2" borderId="28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2" fillId="2" borderId="3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right" wrapText="1"/>
    </xf>
    <xf numFmtId="0" fontId="5" fillId="2" borderId="29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9" xfId="0" applyFont="1" applyFill="1" applyBorder="1" applyAlignment="1">
      <alignment horizontal="center" textRotation="90" wrapText="1"/>
    </xf>
    <xf numFmtId="0" fontId="0" fillId="2" borderId="29" xfId="0" applyFill="1" applyBorder="1" applyAlignment="1">
      <alignment horizontal="center" vertical="top" textRotation="90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" borderId="4" xfId="0" applyFill="1" applyBorder="1" applyAlignment="1">
      <alignment horizontal="left" vertical="top" textRotation="90" wrapText="1"/>
    </xf>
    <xf numFmtId="0" fontId="0" fillId="2" borderId="29" xfId="0" applyFill="1" applyBorder="1" applyAlignment="1">
      <alignment horizontal="left" vertical="top" textRotation="90" wrapText="1"/>
    </xf>
    <xf numFmtId="0" fontId="0" fillId="2" borderId="30" xfId="0" applyFill="1" applyBorder="1" applyAlignment="1">
      <alignment horizontal="left" vertical="top" textRotation="90" wrapText="1"/>
    </xf>
    <xf numFmtId="0" fontId="2" fillId="2" borderId="4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0" fillId="0" borderId="29" xfId="0" applyBorder="1" applyAlignment="1">
      <alignment horizontal="left" vertical="top" textRotation="90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4" fillId="0" borderId="3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W50"/>
  <sheetViews>
    <sheetView workbookViewId="0" topLeftCell="B1">
      <selection activeCell="V28" sqref="V28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17.28125" style="0" customWidth="1"/>
    <col min="5" max="5" width="28.7109375" style="0" customWidth="1"/>
    <col min="6" max="6" width="8.57421875" style="0" customWidth="1"/>
    <col min="7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3.8515625" style="0" hidden="1" customWidth="1"/>
    <col min="18" max="18" width="4.7109375" style="0" hidden="1" customWidth="1"/>
    <col min="19" max="19" width="0" style="0" hidden="1" customWidth="1"/>
    <col min="22" max="22" width="14.28125" style="0" customWidth="1"/>
  </cols>
  <sheetData>
    <row r="2" spans="4:13" ht="16.5" thickBot="1">
      <c r="D2" s="60" t="s">
        <v>42</v>
      </c>
      <c r="E2" s="59"/>
      <c r="F2" s="14"/>
      <c r="G2" s="14"/>
      <c r="H2" s="14"/>
      <c r="I2" s="14"/>
      <c r="J2" s="14"/>
      <c r="K2" s="14"/>
      <c r="L2" s="14"/>
      <c r="M2" s="14"/>
    </row>
    <row r="3" spans="2:18" ht="56.25" customHeight="1" thickBot="1">
      <c r="B3" s="186" t="s">
        <v>0</v>
      </c>
      <c r="C3" s="1"/>
      <c r="D3" s="4" t="s">
        <v>2</v>
      </c>
      <c r="E3" s="4"/>
      <c r="F3" s="12"/>
      <c r="G3" s="189" t="s">
        <v>29</v>
      </c>
      <c r="H3" s="194" t="s">
        <v>88</v>
      </c>
      <c r="I3" s="199" t="s">
        <v>5</v>
      </c>
      <c r="J3" s="200"/>
      <c r="K3" s="200"/>
      <c r="L3" s="201"/>
      <c r="M3" s="197" t="s">
        <v>35</v>
      </c>
      <c r="N3" s="189" t="s">
        <v>34</v>
      </c>
      <c r="O3" s="183" t="s">
        <v>6</v>
      </c>
      <c r="P3" s="176"/>
      <c r="Q3" s="176"/>
      <c r="R3" s="177"/>
    </row>
    <row r="4" spans="2:18" ht="27" customHeight="1">
      <c r="B4" s="187"/>
      <c r="C4" s="33" t="s">
        <v>1</v>
      </c>
      <c r="D4" s="2" t="s">
        <v>3</v>
      </c>
      <c r="E4" s="33" t="s">
        <v>4</v>
      </c>
      <c r="F4" s="191" t="s">
        <v>30</v>
      </c>
      <c r="G4" s="190"/>
      <c r="H4" s="195"/>
      <c r="I4" s="48">
        <v>1</v>
      </c>
      <c r="J4" s="48" t="s">
        <v>39</v>
      </c>
      <c r="K4" s="13">
        <v>4</v>
      </c>
      <c r="L4" s="5">
        <v>5</v>
      </c>
      <c r="M4" s="198"/>
      <c r="N4" s="190"/>
      <c r="O4" s="184" t="s">
        <v>7</v>
      </c>
      <c r="P4" s="168" t="s">
        <v>8</v>
      </c>
      <c r="Q4" s="169"/>
      <c r="R4" s="165" t="s">
        <v>9</v>
      </c>
    </row>
    <row r="5" spans="2:18" ht="15" customHeight="1">
      <c r="B5" s="187"/>
      <c r="C5" s="3"/>
      <c r="D5" s="3"/>
      <c r="E5" s="3"/>
      <c r="F5" s="192"/>
      <c r="G5" s="190"/>
      <c r="H5" s="195"/>
      <c r="I5" s="181" t="s">
        <v>41</v>
      </c>
      <c r="J5" s="202" t="s">
        <v>32</v>
      </c>
      <c r="K5" s="181" t="s">
        <v>31</v>
      </c>
      <c r="L5" s="202" t="s">
        <v>33</v>
      </c>
      <c r="M5" s="198"/>
      <c r="N5" s="190"/>
      <c r="O5" s="185"/>
      <c r="P5" s="159"/>
      <c r="Q5" s="170"/>
      <c r="R5" s="166"/>
    </row>
    <row r="6" spans="2:18" ht="14.25" customHeight="1" thickBot="1">
      <c r="B6" s="188"/>
      <c r="C6" s="3"/>
      <c r="D6" s="47"/>
      <c r="E6" s="3"/>
      <c r="F6" s="193"/>
      <c r="G6" s="190"/>
      <c r="H6" s="196"/>
      <c r="I6" s="182"/>
      <c r="J6" s="203"/>
      <c r="K6" s="193"/>
      <c r="L6" s="204"/>
      <c r="M6" s="182"/>
      <c r="N6" s="190"/>
      <c r="O6" s="185"/>
      <c r="P6" s="159"/>
      <c r="Q6" s="170"/>
      <c r="R6" s="166"/>
    </row>
    <row r="7" spans="2:18" ht="12" customHeight="1">
      <c r="B7" s="112" t="s">
        <v>10</v>
      </c>
      <c r="C7" s="18" t="s">
        <v>48</v>
      </c>
      <c r="D7" s="18" t="s">
        <v>205</v>
      </c>
      <c r="E7" s="27" t="s">
        <v>124</v>
      </c>
      <c r="F7" s="89">
        <v>1142000</v>
      </c>
      <c r="G7" s="89">
        <v>128</v>
      </c>
      <c r="H7" s="89">
        <v>100000</v>
      </c>
      <c r="I7" s="90" t="s">
        <v>125</v>
      </c>
      <c r="J7" s="91" t="s">
        <v>7</v>
      </c>
      <c r="K7" s="91" t="s">
        <v>7</v>
      </c>
      <c r="L7" s="91" t="s">
        <v>7</v>
      </c>
      <c r="M7" s="92">
        <v>250000</v>
      </c>
      <c r="N7" s="93">
        <v>0</v>
      </c>
      <c r="O7" s="94">
        <v>4</v>
      </c>
      <c r="P7" s="94">
        <v>0</v>
      </c>
      <c r="Q7" s="94">
        <v>0</v>
      </c>
      <c r="R7" s="95">
        <v>1</v>
      </c>
    </row>
    <row r="8" spans="2:18" ht="12" customHeight="1">
      <c r="B8" s="113" t="s">
        <v>11</v>
      </c>
      <c r="C8" s="18" t="s">
        <v>51</v>
      </c>
      <c r="D8" s="18" t="s">
        <v>202</v>
      </c>
      <c r="E8" s="18" t="s">
        <v>225</v>
      </c>
      <c r="F8" s="96">
        <v>78500</v>
      </c>
      <c r="G8" s="96" t="s">
        <v>126</v>
      </c>
      <c r="H8" s="96">
        <v>20000</v>
      </c>
      <c r="I8" s="97" t="s">
        <v>127</v>
      </c>
      <c r="J8" s="98" t="s">
        <v>7</v>
      </c>
      <c r="K8" s="98" t="s">
        <v>7</v>
      </c>
      <c r="L8" s="98" t="s">
        <v>128</v>
      </c>
      <c r="M8" s="99">
        <v>51000</v>
      </c>
      <c r="N8" s="100">
        <v>0</v>
      </c>
      <c r="O8" s="101">
        <v>4</v>
      </c>
      <c r="P8" s="101">
        <v>0</v>
      </c>
      <c r="Q8" s="178">
        <v>1</v>
      </c>
      <c r="R8" s="179"/>
    </row>
    <row r="9" spans="2:18" ht="12" customHeight="1">
      <c r="B9" s="113" t="s">
        <v>12</v>
      </c>
      <c r="C9" s="18" t="s">
        <v>52</v>
      </c>
      <c r="D9" s="18" t="s">
        <v>89</v>
      </c>
      <c r="E9" s="18" t="s">
        <v>193</v>
      </c>
      <c r="F9" s="96">
        <v>262000</v>
      </c>
      <c r="G9" s="96">
        <v>66</v>
      </c>
      <c r="H9" s="96">
        <v>60000</v>
      </c>
      <c r="I9" s="97" t="s">
        <v>127</v>
      </c>
      <c r="J9" s="98" t="s">
        <v>7</v>
      </c>
      <c r="K9" s="98" t="s">
        <v>7</v>
      </c>
      <c r="L9" s="98" t="s">
        <v>128</v>
      </c>
      <c r="M9" s="99">
        <v>96900</v>
      </c>
      <c r="N9" s="102">
        <v>20000</v>
      </c>
      <c r="O9" s="101">
        <v>4</v>
      </c>
      <c r="P9" s="101">
        <v>0</v>
      </c>
      <c r="Q9" s="178">
        <v>1</v>
      </c>
      <c r="R9" s="179"/>
    </row>
    <row r="10" spans="2:18" ht="12" customHeight="1">
      <c r="B10" s="113" t="s">
        <v>13</v>
      </c>
      <c r="C10" s="31" t="s">
        <v>53</v>
      </c>
      <c r="D10" s="31" t="s">
        <v>90</v>
      </c>
      <c r="E10" s="18" t="s">
        <v>91</v>
      </c>
      <c r="F10" s="96">
        <v>118000</v>
      </c>
      <c r="G10" s="96">
        <v>160</v>
      </c>
      <c r="H10" s="96">
        <v>50000</v>
      </c>
      <c r="I10" s="97" t="s">
        <v>127</v>
      </c>
      <c r="J10" s="98" t="s">
        <v>7</v>
      </c>
      <c r="K10" s="98" t="s">
        <v>7</v>
      </c>
      <c r="L10" s="98" t="s">
        <v>128</v>
      </c>
      <c r="M10" s="99">
        <v>100000</v>
      </c>
      <c r="N10" s="100">
        <v>40000</v>
      </c>
      <c r="O10" s="101">
        <v>4</v>
      </c>
      <c r="P10" s="101">
        <v>0</v>
      </c>
      <c r="Q10" s="178">
        <v>1</v>
      </c>
      <c r="R10" s="179"/>
    </row>
    <row r="11" spans="2:18" ht="12" customHeight="1">
      <c r="B11" s="114" t="s">
        <v>14</v>
      </c>
      <c r="C11" s="83" t="s">
        <v>203</v>
      </c>
      <c r="D11" s="83" t="s">
        <v>54</v>
      </c>
      <c r="E11" s="46" t="s">
        <v>226</v>
      </c>
      <c r="F11" s="96">
        <v>712622</v>
      </c>
      <c r="G11" s="96">
        <v>50</v>
      </c>
      <c r="H11" s="96">
        <v>319000</v>
      </c>
      <c r="I11" s="97" t="s">
        <v>127</v>
      </c>
      <c r="J11" s="98" t="s">
        <v>7</v>
      </c>
      <c r="K11" s="98" t="s">
        <v>7</v>
      </c>
      <c r="L11" s="98" t="s">
        <v>7</v>
      </c>
      <c r="M11" s="99">
        <v>46000</v>
      </c>
      <c r="N11" s="102">
        <v>0</v>
      </c>
      <c r="O11" s="101">
        <v>4</v>
      </c>
      <c r="P11" s="101">
        <v>0</v>
      </c>
      <c r="Q11" s="178">
        <v>1</v>
      </c>
      <c r="R11" s="179"/>
    </row>
    <row r="12" spans="2:18" ht="12" customHeight="1">
      <c r="B12" s="114" t="s">
        <v>15</v>
      </c>
      <c r="C12" s="18" t="s">
        <v>55</v>
      </c>
      <c r="D12" s="18" t="s">
        <v>56</v>
      </c>
      <c r="E12" s="46" t="s">
        <v>194</v>
      </c>
      <c r="F12" s="96">
        <v>435000</v>
      </c>
      <c r="G12" s="96">
        <v>70</v>
      </c>
      <c r="H12" s="96">
        <v>112000</v>
      </c>
      <c r="I12" s="97" t="s">
        <v>127</v>
      </c>
      <c r="J12" s="98" t="s">
        <v>7</v>
      </c>
      <c r="K12" s="98" t="s">
        <v>7</v>
      </c>
      <c r="L12" s="98" t="s">
        <v>128</v>
      </c>
      <c r="M12" s="99">
        <v>105000</v>
      </c>
      <c r="N12" s="100">
        <v>30000</v>
      </c>
      <c r="O12" s="101">
        <v>4</v>
      </c>
      <c r="P12" s="101">
        <v>0</v>
      </c>
      <c r="Q12" s="178">
        <v>1</v>
      </c>
      <c r="R12" s="179"/>
    </row>
    <row r="13" spans="2:18" ht="12" customHeight="1">
      <c r="B13" s="114" t="s">
        <v>16</v>
      </c>
      <c r="C13" s="18" t="s">
        <v>227</v>
      </c>
      <c r="D13" s="18" t="s">
        <v>63</v>
      </c>
      <c r="E13" s="46" t="s">
        <v>92</v>
      </c>
      <c r="F13" s="96">
        <v>48000</v>
      </c>
      <c r="G13" s="96">
        <v>300</v>
      </c>
      <c r="H13" s="96">
        <v>45000</v>
      </c>
      <c r="I13" s="97" t="s">
        <v>127</v>
      </c>
      <c r="J13" s="96" t="s">
        <v>7</v>
      </c>
      <c r="K13" s="96" t="s">
        <v>7</v>
      </c>
      <c r="L13" s="96" t="s">
        <v>7</v>
      </c>
      <c r="M13" s="99">
        <v>37000</v>
      </c>
      <c r="N13" s="102">
        <v>0</v>
      </c>
      <c r="O13" s="101">
        <v>4</v>
      </c>
      <c r="P13" s="101">
        <v>0</v>
      </c>
      <c r="Q13" s="178">
        <v>1</v>
      </c>
      <c r="R13" s="179"/>
    </row>
    <row r="14" spans="2:18" ht="12" customHeight="1">
      <c r="B14" s="113" t="s">
        <v>17</v>
      </c>
      <c r="C14" s="103" t="s">
        <v>228</v>
      </c>
      <c r="D14" s="103" t="s">
        <v>204</v>
      </c>
      <c r="E14" s="46" t="s">
        <v>206</v>
      </c>
      <c r="F14" s="96">
        <v>436000</v>
      </c>
      <c r="G14" s="96">
        <v>50</v>
      </c>
      <c r="H14" s="96">
        <v>385000</v>
      </c>
      <c r="I14" s="97" t="s">
        <v>127</v>
      </c>
      <c r="J14" s="96" t="s">
        <v>7</v>
      </c>
      <c r="K14" s="96" t="s">
        <v>7</v>
      </c>
      <c r="L14" s="96" t="s">
        <v>7</v>
      </c>
      <c r="M14" s="99">
        <v>346000</v>
      </c>
      <c r="N14" s="100">
        <v>0</v>
      </c>
      <c r="O14" s="101">
        <v>4</v>
      </c>
      <c r="P14" s="101">
        <v>0</v>
      </c>
      <c r="Q14" s="178">
        <v>1</v>
      </c>
      <c r="R14" s="179"/>
    </row>
    <row r="15" spans="2:23" ht="12" customHeight="1">
      <c r="B15" s="113" t="s">
        <v>18</v>
      </c>
      <c r="C15" s="18" t="s">
        <v>64</v>
      </c>
      <c r="D15" s="18" t="s">
        <v>129</v>
      </c>
      <c r="E15" s="18" t="s">
        <v>195</v>
      </c>
      <c r="F15" s="96">
        <v>1137000</v>
      </c>
      <c r="G15" s="96">
        <v>280</v>
      </c>
      <c r="H15" s="96">
        <v>35000</v>
      </c>
      <c r="I15" s="97" t="s">
        <v>127</v>
      </c>
      <c r="J15" s="98" t="s">
        <v>7</v>
      </c>
      <c r="K15" s="98" t="s">
        <v>128</v>
      </c>
      <c r="L15" s="98" t="s">
        <v>128</v>
      </c>
      <c r="M15" s="99">
        <v>50000</v>
      </c>
      <c r="N15" s="102">
        <v>50000</v>
      </c>
      <c r="O15" s="101">
        <v>4</v>
      </c>
      <c r="P15" s="101">
        <v>0</v>
      </c>
      <c r="Q15" s="178">
        <v>1</v>
      </c>
      <c r="R15" s="179"/>
      <c r="T15" s="128"/>
      <c r="U15" s="128"/>
      <c r="V15" s="128"/>
      <c r="W15" s="128"/>
    </row>
    <row r="16" spans="2:18" ht="12" customHeight="1">
      <c r="B16" s="113" t="s">
        <v>19</v>
      </c>
      <c r="C16" s="18" t="s">
        <v>207</v>
      </c>
      <c r="D16" s="18" t="s">
        <v>208</v>
      </c>
      <c r="E16" s="18" t="s">
        <v>209</v>
      </c>
      <c r="F16" s="96">
        <v>45000</v>
      </c>
      <c r="G16" s="96">
        <v>1113</v>
      </c>
      <c r="H16" s="96">
        <v>10000</v>
      </c>
      <c r="I16" s="97" t="s">
        <v>127</v>
      </c>
      <c r="J16" s="98" t="s">
        <v>7</v>
      </c>
      <c r="K16" s="98" t="s">
        <v>7</v>
      </c>
      <c r="L16" s="98" t="s">
        <v>7</v>
      </c>
      <c r="M16" s="99">
        <v>31000</v>
      </c>
      <c r="N16" s="100">
        <v>10000</v>
      </c>
      <c r="O16" s="101">
        <v>4</v>
      </c>
      <c r="P16" s="101">
        <v>0</v>
      </c>
      <c r="Q16" s="178">
        <v>1</v>
      </c>
      <c r="R16" s="179"/>
    </row>
    <row r="17" spans="2:18" ht="12" customHeight="1">
      <c r="B17" s="113" t="s">
        <v>20</v>
      </c>
      <c r="C17" s="18" t="s">
        <v>75</v>
      </c>
      <c r="D17" s="18" t="s">
        <v>93</v>
      </c>
      <c r="E17" s="18" t="s">
        <v>130</v>
      </c>
      <c r="F17" s="96">
        <v>13500</v>
      </c>
      <c r="G17" s="96">
        <v>120</v>
      </c>
      <c r="H17" s="96">
        <v>26000</v>
      </c>
      <c r="I17" s="97" t="s">
        <v>127</v>
      </c>
      <c r="J17" s="98" t="s">
        <v>7</v>
      </c>
      <c r="K17" s="98" t="s">
        <v>7</v>
      </c>
      <c r="L17" s="98" t="s">
        <v>128</v>
      </c>
      <c r="M17" s="99">
        <v>5000</v>
      </c>
      <c r="N17" s="102">
        <v>0</v>
      </c>
      <c r="O17" s="101">
        <v>4</v>
      </c>
      <c r="P17" s="101">
        <v>0</v>
      </c>
      <c r="Q17" s="178">
        <v>1</v>
      </c>
      <c r="R17" s="179"/>
    </row>
    <row r="18" spans="2:19" ht="12" customHeight="1">
      <c r="B18" s="113" t="s">
        <v>21</v>
      </c>
      <c r="C18" s="18" t="s">
        <v>229</v>
      </c>
      <c r="D18" s="18" t="s">
        <v>131</v>
      </c>
      <c r="E18" s="18" t="s">
        <v>132</v>
      </c>
      <c r="F18" s="96">
        <v>126300</v>
      </c>
      <c r="G18" s="96">
        <v>52</v>
      </c>
      <c r="H18" s="96">
        <v>80000</v>
      </c>
      <c r="I18" s="97" t="s">
        <v>127</v>
      </c>
      <c r="J18" s="98" t="s">
        <v>7</v>
      </c>
      <c r="K18" s="98" t="s">
        <v>7</v>
      </c>
      <c r="L18" s="98" t="s">
        <v>128</v>
      </c>
      <c r="M18" s="99">
        <v>126300</v>
      </c>
      <c r="N18" s="100">
        <v>50000</v>
      </c>
      <c r="O18" s="101">
        <v>4</v>
      </c>
      <c r="P18" s="101">
        <v>0</v>
      </c>
      <c r="Q18" s="178">
        <v>1</v>
      </c>
      <c r="R18" s="179"/>
      <c r="S18" t="s">
        <v>36</v>
      </c>
    </row>
    <row r="19" spans="2:21" ht="12" customHeight="1">
      <c r="B19" s="113" t="s">
        <v>22</v>
      </c>
      <c r="C19" s="18" t="s">
        <v>210</v>
      </c>
      <c r="D19" s="18" t="s">
        <v>78</v>
      </c>
      <c r="E19" s="18" t="s">
        <v>211</v>
      </c>
      <c r="F19" s="98">
        <v>309500</v>
      </c>
      <c r="G19" s="98">
        <v>130</v>
      </c>
      <c r="H19" s="98">
        <v>15000</v>
      </c>
      <c r="I19" s="104" t="s">
        <v>127</v>
      </c>
      <c r="J19" s="98" t="s">
        <v>7</v>
      </c>
      <c r="K19" s="98" t="s">
        <v>7</v>
      </c>
      <c r="L19" s="98" t="s">
        <v>7</v>
      </c>
      <c r="M19" s="105">
        <v>40000</v>
      </c>
      <c r="N19" s="102">
        <v>0</v>
      </c>
      <c r="O19" s="101">
        <v>4</v>
      </c>
      <c r="P19" s="101">
        <v>0</v>
      </c>
      <c r="Q19" s="178">
        <v>1</v>
      </c>
      <c r="R19" s="179"/>
      <c r="S19" t="s">
        <v>36</v>
      </c>
      <c r="T19" s="128"/>
      <c r="U19" s="128"/>
    </row>
    <row r="20" spans="2:19" ht="12" customHeight="1">
      <c r="B20" s="113" t="s">
        <v>23</v>
      </c>
      <c r="C20" s="18" t="s">
        <v>210</v>
      </c>
      <c r="D20" s="18" t="s">
        <v>78</v>
      </c>
      <c r="E20" s="18" t="s">
        <v>212</v>
      </c>
      <c r="F20" s="96">
        <v>706620</v>
      </c>
      <c r="G20" s="96">
        <v>150</v>
      </c>
      <c r="H20" s="96">
        <v>110000</v>
      </c>
      <c r="I20" s="97" t="s">
        <v>127</v>
      </c>
      <c r="J20" s="98" t="s">
        <v>7</v>
      </c>
      <c r="K20" s="98" t="s">
        <v>7</v>
      </c>
      <c r="L20" s="98" t="s">
        <v>7</v>
      </c>
      <c r="M20" s="99">
        <v>40000</v>
      </c>
      <c r="N20" s="100">
        <v>0</v>
      </c>
      <c r="O20" s="101">
        <v>4</v>
      </c>
      <c r="P20" s="101">
        <v>0</v>
      </c>
      <c r="Q20" s="178">
        <v>1</v>
      </c>
      <c r="R20" s="179"/>
      <c r="S20" t="s">
        <v>36</v>
      </c>
    </row>
    <row r="21" spans="2:20" ht="12" customHeight="1">
      <c r="B21" s="113" t="s">
        <v>24</v>
      </c>
      <c r="C21" s="18" t="s">
        <v>230</v>
      </c>
      <c r="D21" s="18" t="s">
        <v>134</v>
      </c>
      <c r="E21" s="18" t="s">
        <v>94</v>
      </c>
      <c r="F21" s="96">
        <v>13000</v>
      </c>
      <c r="G21" s="96">
        <v>20</v>
      </c>
      <c r="H21" s="96">
        <v>20000</v>
      </c>
      <c r="I21" s="97" t="s">
        <v>127</v>
      </c>
      <c r="J21" s="98" t="s">
        <v>7</v>
      </c>
      <c r="K21" s="98" t="s">
        <v>8</v>
      </c>
      <c r="L21" s="98" t="s">
        <v>128</v>
      </c>
      <c r="M21" s="99">
        <v>10000</v>
      </c>
      <c r="N21" s="102">
        <v>0</v>
      </c>
      <c r="O21" s="101">
        <v>4</v>
      </c>
      <c r="P21" s="101">
        <v>0</v>
      </c>
      <c r="Q21" s="178">
        <v>1</v>
      </c>
      <c r="R21" s="179"/>
      <c r="T21" s="45"/>
    </row>
    <row r="22" spans="2:18" ht="12" customHeight="1">
      <c r="B22" s="113" t="s">
        <v>25</v>
      </c>
      <c r="C22" s="18" t="s">
        <v>213</v>
      </c>
      <c r="D22" s="18" t="s">
        <v>135</v>
      </c>
      <c r="E22" s="44" t="s">
        <v>196</v>
      </c>
      <c r="F22" s="96">
        <v>169600</v>
      </c>
      <c r="G22" s="96">
        <v>35</v>
      </c>
      <c r="H22" s="96">
        <v>51000</v>
      </c>
      <c r="I22" s="97" t="s">
        <v>127</v>
      </c>
      <c r="J22" s="98" t="s">
        <v>7</v>
      </c>
      <c r="K22" s="98" t="s">
        <v>7</v>
      </c>
      <c r="L22" s="98" t="s">
        <v>128</v>
      </c>
      <c r="M22" s="99">
        <v>65600</v>
      </c>
      <c r="N22" s="100">
        <v>0</v>
      </c>
      <c r="O22" s="101">
        <v>4</v>
      </c>
      <c r="P22" s="101">
        <v>0</v>
      </c>
      <c r="Q22" s="178">
        <v>1</v>
      </c>
      <c r="R22" s="179"/>
    </row>
    <row r="23" spans="2:18" ht="12" customHeight="1">
      <c r="B23" s="113" t="s">
        <v>26</v>
      </c>
      <c r="C23" s="18" t="s">
        <v>75</v>
      </c>
      <c r="D23" s="18" t="s">
        <v>93</v>
      </c>
      <c r="E23" s="18" t="s">
        <v>136</v>
      </c>
      <c r="F23" s="96">
        <v>14000</v>
      </c>
      <c r="G23" s="96">
        <v>120</v>
      </c>
      <c r="H23" s="96">
        <v>26000</v>
      </c>
      <c r="I23" s="97" t="s">
        <v>127</v>
      </c>
      <c r="J23" s="98" t="s">
        <v>7</v>
      </c>
      <c r="K23" s="98" t="s">
        <v>7</v>
      </c>
      <c r="L23" s="98" t="s">
        <v>128</v>
      </c>
      <c r="M23" s="99">
        <v>5000</v>
      </c>
      <c r="N23" s="102">
        <v>5000</v>
      </c>
      <c r="O23" s="101">
        <v>4</v>
      </c>
      <c r="P23" s="101">
        <v>0</v>
      </c>
      <c r="Q23" s="178">
        <v>1</v>
      </c>
      <c r="R23" s="179"/>
    </row>
    <row r="24" spans="2:18" ht="12" customHeight="1">
      <c r="B24" s="113" t="s">
        <v>27</v>
      </c>
      <c r="C24" s="18" t="s">
        <v>75</v>
      </c>
      <c r="D24" s="18" t="s">
        <v>93</v>
      </c>
      <c r="E24" s="18" t="s">
        <v>197</v>
      </c>
      <c r="F24" s="98">
        <v>12800</v>
      </c>
      <c r="G24" s="96">
        <v>120</v>
      </c>
      <c r="H24" s="96">
        <v>26000</v>
      </c>
      <c r="I24" s="97" t="s">
        <v>127</v>
      </c>
      <c r="J24" s="98" t="s">
        <v>7</v>
      </c>
      <c r="K24" s="98" t="s">
        <v>7</v>
      </c>
      <c r="L24" s="98" t="s">
        <v>128</v>
      </c>
      <c r="M24" s="105">
        <v>5000</v>
      </c>
      <c r="N24" s="100">
        <v>0</v>
      </c>
      <c r="O24" s="101">
        <v>4</v>
      </c>
      <c r="P24" s="101">
        <v>0</v>
      </c>
      <c r="Q24" s="178">
        <v>1</v>
      </c>
      <c r="R24" s="179"/>
    </row>
    <row r="25" spans="2:18" ht="12" customHeight="1">
      <c r="B25" s="115">
        <v>19</v>
      </c>
      <c r="C25" s="106" t="s">
        <v>231</v>
      </c>
      <c r="D25" s="106" t="s">
        <v>214</v>
      </c>
      <c r="E25" s="31" t="s">
        <v>137</v>
      </c>
      <c r="F25" s="107">
        <v>347000</v>
      </c>
      <c r="G25" s="107">
        <v>92</v>
      </c>
      <c r="H25" s="107">
        <v>55000</v>
      </c>
      <c r="I25" s="108" t="s">
        <v>127</v>
      </c>
      <c r="J25" s="107" t="s">
        <v>7</v>
      </c>
      <c r="K25" s="107" t="s">
        <v>7</v>
      </c>
      <c r="L25" s="107" t="s">
        <v>128</v>
      </c>
      <c r="M25" s="109">
        <v>50000</v>
      </c>
      <c r="N25" s="110">
        <v>50000</v>
      </c>
      <c r="O25" s="101">
        <v>4</v>
      </c>
      <c r="P25" s="101">
        <v>0</v>
      </c>
      <c r="Q25" s="178">
        <v>1</v>
      </c>
      <c r="R25" s="179"/>
    </row>
    <row r="26" spans="2:19" ht="12" customHeight="1">
      <c r="B26" s="115">
        <v>20</v>
      </c>
      <c r="C26" s="106" t="s">
        <v>138</v>
      </c>
      <c r="D26" s="106" t="s">
        <v>139</v>
      </c>
      <c r="E26" s="31" t="s">
        <v>140</v>
      </c>
      <c r="F26" s="107">
        <v>145000</v>
      </c>
      <c r="G26" s="107">
        <v>75</v>
      </c>
      <c r="H26" s="107">
        <v>190000</v>
      </c>
      <c r="I26" s="108" t="s">
        <v>127</v>
      </c>
      <c r="J26" s="107" t="s">
        <v>7</v>
      </c>
      <c r="K26" s="107" t="s">
        <v>7</v>
      </c>
      <c r="L26" s="107" t="s">
        <v>128</v>
      </c>
      <c r="M26" s="109">
        <v>85000</v>
      </c>
      <c r="N26" s="110">
        <v>60000</v>
      </c>
      <c r="O26" s="101">
        <v>4</v>
      </c>
      <c r="P26" s="101">
        <v>0</v>
      </c>
      <c r="Q26" s="178">
        <v>1</v>
      </c>
      <c r="R26" s="179"/>
      <c r="S26">
        <v>801773</v>
      </c>
    </row>
    <row r="27" spans="2:18" ht="12" customHeight="1">
      <c r="B27" s="115">
        <v>21</v>
      </c>
      <c r="C27" s="106" t="s">
        <v>95</v>
      </c>
      <c r="D27" s="106" t="s">
        <v>96</v>
      </c>
      <c r="E27" s="31" t="s">
        <v>198</v>
      </c>
      <c r="F27" s="107">
        <v>215000</v>
      </c>
      <c r="G27" s="107" t="s">
        <v>141</v>
      </c>
      <c r="H27" s="107">
        <v>69000</v>
      </c>
      <c r="I27" s="108" t="s">
        <v>127</v>
      </c>
      <c r="J27" s="107" t="s">
        <v>7</v>
      </c>
      <c r="K27" s="107" t="s">
        <v>7</v>
      </c>
      <c r="L27" s="107" t="s">
        <v>128</v>
      </c>
      <c r="M27" s="109">
        <v>80000</v>
      </c>
      <c r="N27" s="110">
        <v>40000</v>
      </c>
      <c r="O27" s="101">
        <v>4</v>
      </c>
      <c r="P27" s="101">
        <v>0</v>
      </c>
      <c r="Q27" s="178">
        <v>1</v>
      </c>
      <c r="R27" s="179"/>
    </row>
    <row r="28" spans="2:18" ht="12" customHeight="1">
      <c r="B28" s="115">
        <v>22</v>
      </c>
      <c r="C28" s="106" t="s">
        <v>97</v>
      </c>
      <c r="D28" s="106" t="s">
        <v>142</v>
      </c>
      <c r="E28" s="31" t="s">
        <v>98</v>
      </c>
      <c r="F28" s="107">
        <v>1325000</v>
      </c>
      <c r="G28" s="107"/>
      <c r="H28" s="107">
        <v>144000</v>
      </c>
      <c r="I28" s="108" t="s">
        <v>127</v>
      </c>
      <c r="J28" s="107" t="s">
        <v>7</v>
      </c>
      <c r="K28" s="107" t="s">
        <v>7</v>
      </c>
      <c r="L28" s="107" t="s">
        <v>7</v>
      </c>
      <c r="M28" s="109">
        <v>72000</v>
      </c>
      <c r="N28" s="110">
        <v>60000</v>
      </c>
      <c r="O28" s="101">
        <v>4</v>
      </c>
      <c r="P28" s="101">
        <v>0</v>
      </c>
      <c r="Q28" s="178">
        <v>1</v>
      </c>
      <c r="R28" s="179"/>
    </row>
    <row r="29" spans="2:18" ht="12" customHeight="1">
      <c r="B29" s="115" t="s">
        <v>199</v>
      </c>
      <c r="C29" s="106" t="s">
        <v>200</v>
      </c>
      <c r="D29" s="106" t="s">
        <v>143</v>
      </c>
      <c r="E29" s="31" t="s">
        <v>201</v>
      </c>
      <c r="F29" s="107">
        <v>25000</v>
      </c>
      <c r="G29" s="107">
        <v>134</v>
      </c>
      <c r="H29" s="107">
        <v>0</v>
      </c>
      <c r="I29" s="108" t="s">
        <v>127</v>
      </c>
      <c r="J29" s="107" t="s">
        <v>7</v>
      </c>
      <c r="K29" s="107" t="s">
        <v>7</v>
      </c>
      <c r="L29" s="107" t="s">
        <v>7</v>
      </c>
      <c r="M29" s="109">
        <v>72000</v>
      </c>
      <c r="N29" s="110">
        <v>0</v>
      </c>
      <c r="O29" s="101">
        <v>4</v>
      </c>
      <c r="P29" s="101">
        <v>0</v>
      </c>
      <c r="Q29" s="178">
        <v>1</v>
      </c>
      <c r="R29" s="179"/>
    </row>
    <row r="30" spans="2:18" ht="12" customHeight="1" thickBot="1">
      <c r="B30" s="116">
        <v>24</v>
      </c>
      <c r="C30" s="123" t="s">
        <v>144</v>
      </c>
      <c r="D30" s="123" t="s">
        <v>145</v>
      </c>
      <c r="E30" s="123" t="s">
        <v>99</v>
      </c>
      <c r="F30" s="124">
        <v>57000</v>
      </c>
      <c r="G30" s="124">
        <v>250</v>
      </c>
      <c r="H30" s="124">
        <v>99500</v>
      </c>
      <c r="I30" s="124" t="s">
        <v>127</v>
      </c>
      <c r="J30" s="124" t="s">
        <v>7</v>
      </c>
      <c r="K30" s="124" t="s">
        <v>7</v>
      </c>
      <c r="L30" s="124" t="s">
        <v>7</v>
      </c>
      <c r="M30" s="105">
        <v>32000</v>
      </c>
      <c r="N30" s="102">
        <v>30000</v>
      </c>
      <c r="O30" s="111">
        <v>4</v>
      </c>
      <c r="P30" s="111">
        <v>0</v>
      </c>
      <c r="Q30" s="125"/>
      <c r="R30" s="126">
        <v>1</v>
      </c>
    </row>
    <row r="31" spans="2:19" ht="13.5" thickBot="1">
      <c r="B31" s="117"/>
      <c r="C31" s="117"/>
      <c r="D31" s="118"/>
      <c r="E31" s="118"/>
      <c r="F31" s="119"/>
      <c r="G31" s="120"/>
      <c r="H31" s="120"/>
      <c r="I31" s="120"/>
      <c r="J31" s="120"/>
      <c r="K31" s="120"/>
      <c r="L31" s="121"/>
      <c r="M31" s="122" t="s">
        <v>28</v>
      </c>
      <c r="N31" s="122">
        <f>SUM(N7:N30)</f>
        <v>445000</v>
      </c>
      <c r="O31" s="120"/>
      <c r="P31" s="120"/>
      <c r="Q31" s="180"/>
      <c r="R31" s="180"/>
      <c r="S31" s="34">
        <f>S26-N31</f>
        <v>356773</v>
      </c>
    </row>
    <row r="33" spans="6:13" ht="12.75">
      <c r="F33" t="s">
        <v>40</v>
      </c>
      <c r="M33" s="84"/>
    </row>
    <row r="35" spans="2:14" ht="13.5" thickBot="1"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2:22" ht="28.5" customHeight="1" thickBot="1">
      <c r="B36" s="205"/>
      <c r="C36" s="151"/>
      <c r="D36" s="152"/>
      <c r="E36" s="152"/>
      <c r="F36" s="153"/>
      <c r="G36" s="164"/>
      <c r="H36" s="206"/>
      <c r="I36" s="211"/>
      <c r="J36" s="211"/>
      <c r="K36" s="211"/>
      <c r="L36" s="211"/>
      <c r="M36" s="207"/>
      <c r="N36" s="164"/>
      <c r="O36" s="176" t="s">
        <v>6</v>
      </c>
      <c r="P36" s="176"/>
      <c r="Q36" s="176"/>
      <c r="R36" s="177"/>
      <c r="V36" s="84">
        <f>SUM(M7:M30)</f>
        <v>1800800</v>
      </c>
    </row>
    <row r="37" spans="2:22" ht="15.75">
      <c r="B37" s="205"/>
      <c r="C37" s="154"/>
      <c r="D37" s="152"/>
      <c r="E37" s="154"/>
      <c r="F37" s="208"/>
      <c r="G37" s="164"/>
      <c r="H37" s="206"/>
      <c r="I37" s="155"/>
      <c r="J37" s="155"/>
      <c r="K37" s="156"/>
      <c r="L37" s="156"/>
      <c r="M37" s="207"/>
      <c r="N37" s="164"/>
      <c r="O37" s="173" t="s">
        <v>7</v>
      </c>
      <c r="P37" s="168" t="s">
        <v>8</v>
      </c>
      <c r="Q37" s="169"/>
      <c r="R37" s="165" t="s">
        <v>9</v>
      </c>
      <c r="V37" s="84">
        <f>SUM(M40:M46)</f>
        <v>0</v>
      </c>
    </row>
    <row r="38" spans="2:18" ht="12.75" customHeight="1">
      <c r="B38" s="205"/>
      <c r="C38" s="157"/>
      <c r="D38" s="157"/>
      <c r="E38" s="157"/>
      <c r="F38" s="208"/>
      <c r="G38" s="164"/>
      <c r="H38" s="206"/>
      <c r="I38" s="210"/>
      <c r="J38" s="209"/>
      <c r="K38" s="210"/>
      <c r="L38" s="209"/>
      <c r="M38" s="207"/>
      <c r="N38" s="164"/>
      <c r="O38" s="174"/>
      <c r="P38" s="159"/>
      <c r="Q38" s="170"/>
      <c r="R38" s="166"/>
    </row>
    <row r="39" spans="2:22" ht="21.75" customHeight="1" thickBot="1">
      <c r="B39" s="205"/>
      <c r="C39" s="157"/>
      <c r="D39" s="157"/>
      <c r="E39" s="157"/>
      <c r="F39" s="208"/>
      <c r="G39" s="164"/>
      <c r="H39" s="206"/>
      <c r="I39" s="210"/>
      <c r="J39" s="209"/>
      <c r="K39" s="210"/>
      <c r="L39" s="209"/>
      <c r="M39" s="207"/>
      <c r="N39" s="164"/>
      <c r="O39" s="175"/>
      <c r="P39" s="171"/>
      <c r="Q39" s="172"/>
      <c r="R39" s="167"/>
      <c r="V39" s="88">
        <f>V36+V37</f>
        <v>1800800</v>
      </c>
    </row>
    <row r="40" spans="2:18" ht="12.75">
      <c r="B40" s="147"/>
      <c r="C40" s="145"/>
      <c r="D40" s="145"/>
      <c r="E40" s="146"/>
      <c r="F40" s="147"/>
      <c r="G40" s="147"/>
      <c r="H40" s="147"/>
      <c r="I40" s="147"/>
      <c r="J40" s="147"/>
      <c r="K40" s="147"/>
      <c r="L40" s="147"/>
      <c r="M40" s="148"/>
      <c r="N40" s="149"/>
      <c r="O40" s="130"/>
      <c r="P40" s="40"/>
      <c r="Q40" s="212"/>
      <c r="R40" s="213"/>
    </row>
    <row r="41" spans="2:18" ht="12.75">
      <c r="B41" s="147"/>
      <c r="C41" s="135"/>
      <c r="D41" s="135"/>
      <c r="E41" s="136"/>
      <c r="F41" s="137"/>
      <c r="G41" s="137"/>
      <c r="H41" s="137"/>
      <c r="I41" s="137"/>
      <c r="J41" s="129"/>
      <c r="K41" s="129"/>
      <c r="L41" s="129"/>
      <c r="M41" s="138"/>
      <c r="N41" s="139"/>
      <c r="O41" s="131"/>
      <c r="P41" s="41"/>
      <c r="Q41" s="214"/>
      <c r="R41" s="215"/>
    </row>
    <row r="42" spans="2:18" ht="12.75">
      <c r="B42" s="147"/>
      <c r="C42" s="135"/>
      <c r="D42" s="135" t="s">
        <v>82</v>
      </c>
      <c r="E42" s="136"/>
      <c r="F42" s="137"/>
      <c r="G42" s="137"/>
      <c r="H42" s="137"/>
      <c r="I42" s="137"/>
      <c r="J42" s="129"/>
      <c r="K42" s="129"/>
      <c r="L42" s="129"/>
      <c r="M42" s="138"/>
      <c r="N42" s="134"/>
      <c r="O42" s="131"/>
      <c r="P42" s="41"/>
      <c r="Q42" s="214"/>
      <c r="R42" s="215"/>
    </row>
    <row r="43" spans="2:18" ht="12.75">
      <c r="B43" s="147"/>
      <c r="C43" s="135"/>
      <c r="D43" s="135"/>
      <c r="E43" s="136"/>
      <c r="F43" s="137"/>
      <c r="G43" s="137"/>
      <c r="H43" s="137"/>
      <c r="I43" s="137"/>
      <c r="J43" s="129"/>
      <c r="K43" s="129"/>
      <c r="L43" s="129"/>
      <c r="M43" s="138"/>
      <c r="N43" s="139"/>
      <c r="O43" s="131"/>
      <c r="P43" s="41"/>
      <c r="Q43" s="214"/>
      <c r="R43" s="215"/>
    </row>
    <row r="44" spans="2:18" ht="12.75">
      <c r="B44" s="147"/>
      <c r="C44" s="135"/>
      <c r="D44" s="135"/>
      <c r="E44" s="136"/>
      <c r="F44" s="137"/>
      <c r="G44" s="137"/>
      <c r="H44" s="137"/>
      <c r="I44" s="137"/>
      <c r="J44" s="137"/>
      <c r="K44" s="137"/>
      <c r="L44" s="137"/>
      <c r="M44" s="138"/>
      <c r="N44" s="139"/>
      <c r="O44" s="131"/>
      <c r="P44" s="41"/>
      <c r="Q44" s="214"/>
      <c r="R44" s="215"/>
    </row>
    <row r="45" spans="2:18" ht="12.75">
      <c r="B45" s="147"/>
      <c r="C45" s="135"/>
      <c r="D45" s="140"/>
      <c r="E45" s="136"/>
      <c r="F45" s="137"/>
      <c r="G45" s="137"/>
      <c r="H45" s="137"/>
      <c r="I45" s="141"/>
      <c r="J45" s="129"/>
      <c r="K45" s="129"/>
      <c r="L45" s="129"/>
      <c r="M45" s="138"/>
      <c r="N45" s="134"/>
      <c r="O45" s="131"/>
      <c r="P45" s="41"/>
      <c r="Q45" s="214"/>
      <c r="R45" s="215"/>
    </row>
    <row r="46" spans="2:18" ht="13.5" thickBot="1">
      <c r="B46" s="147"/>
      <c r="C46" s="135"/>
      <c r="D46" s="140"/>
      <c r="E46" s="136"/>
      <c r="F46" s="137"/>
      <c r="G46" s="137"/>
      <c r="H46" s="137"/>
      <c r="I46" s="141"/>
      <c r="J46" s="129"/>
      <c r="K46" s="129"/>
      <c r="L46" s="129"/>
      <c r="M46" s="138"/>
      <c r="N46" s="139"/>
      <c r="O46" s="132"/>
      <c r="P46" s="42"/>
      <c r="Q46" s="216"/>
      <c r="R46" s="217"/>
    </row>
    <row r="47" spans="2:18" ht="12.75">
      <c r="B47" s="158"/>
      <c r="C47" s="142" t="s">
        <v>81</v>
      </c>
      <c r="D47" s="133"/>
      <c r="E47" s="133"/>
      <c r="F47" s="143"/>
      <c r="G47" s="129"/>
      <c r="H47" s="129"/>
      <c r="I47" s="129"/>
      <c r="J47" s="129"/>
      <c r="K47" s="129"/>
      <c r="L47" s="129"/>
      <c r="M47" s="144" t="s">
        <v>28</v>
      </c>
      <c r="N47" s="144">
        <f>SUM(N40:N46)</f>
        <v>0</v>
      </c>
      <c r="O47" s="10"/>
      <c r="P47" s="10"/>
      <c r="Q47" s="218"/>
      <c r="R47" s="218"/>
    </row>
    <row r="50" ht="12.75">
      <c r="M50" s="84"/>
    </row>
  </sheetData>
  <mergeCells count="61">
    <mergeCell ref="Q29:R29"/>
    <mergeCell ref="Q25:R25"/>
    <mergeCell ref="Q26:R26"/>
    <mergeCell ref="Q27:R27"/>
    <mergeCell ref="Q28:R28"/>
    <mergeCell ref="Q44:R44"/>
    <mergeCell ref="Q45:R45"/>
    <mergeCell ref="Q46:R46"/>
    <mergeCell ref="Q47:R47"/>
    <mergeCell ref="Q40:R40"/>
    <mergeCell ref="Q41:R41"/>
    <mergeCell ref="Q42:R42"/>
    <mergeCell ref="Q43:R43"/>
    <mergeCell ref="B36:B39"/>
    <mergeCell ref="G36:G39"/>
    <mergeCell ref="H36:H39"/>
    <mergeCell ref="M36:M39"/>
    <mergeCell ref="F37:F39"/>
    <mergeCell ref="J38:J39"/>
    <mergeCell ref="K38:K39"/>
    <mergeCell ref="L38:L39"/>
    <mergeCell ref="I36:L36"/>
    <mergeCell ref="I38:I39"/>
    <mergeCell ref="B3:B6"/>
    <mergeCell ref="G3:G6"/>
    <mergeCell ref="N3:N6"/>
    <mergeCell ref="F4:F6"/>
    <mergeCell ref="H3:H6"/>
    <mergeCell ref="K5:K6"/>
    <mergeCell ref="M3:M6"/>
    <mergeCell ref="I3:L3"/>
    <mergeCell ref="J5:J6"/>
    <mergeCell ref="L5:L6"/>
    <mergeCell ref="O3:R3"/>
    <mergeCell ref="O4:O6"/>
    <mergeCell ref="P4:Q6"/>
    <mergeCell ref="R4:R6"/>
    <mergeCell ref="Q19:R19"/>
    <mergeCell ref="Q20:R20"/>
    <mergeCell ref="I5:I6"/>
    <mergeCell ref="Q21:R21"/>
    <mergeCell ref="Q10:R10"/>
    <mergeCell ref="Q11:R11"/>
    <mergeCell ref="Q8:R8"/>
    <mergeCell ref="Q9:R9"/>
    <mergeCell ref="Q17:R17"/>
    <mergeCell ref="Q24:R24"/>
    <mergeCell ref="Q31:R31"/>
    <mergeCell ref="Q12:R12"/>
    <mergeCell ref="Q13:R13"/>
    <mergeCell ref="Q14:R14"/>
    <mergeCell ref="Q15:R15"/>
    <mergeCell ref="Q22:R22"/>
    <mergeCell ref="Q23:R23"/>
    <mergeCell ref="Q16:R16"/>
    <mergeCell ref="Q18:R18"/>
    <mergeCell ref="N36:N39"/>
    <mergeCell ref="R37:R39"/>
    <mergeCell ref="P37:Q39"/>
    <mergeCell ref="O37:O39"/>
    <mergeCell ref="O36:R3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V32"/>
  <sheetViews>
    <sheetView workbookViewId="0" topLeftCell="B1">
      <selection activeCell="C23" sqref="C23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4" width="17.57421875" style="0" customWidth="1"/>
    <col min="5" max="5" width="28.7109375" style="0" customWidth="1"/>
    <col min="6" max="6" width="8.57421875" style="0" customWidth="1"/>
    <col min="7" max="7" width="6.57421875" style="0" customWidth="1"/>
    <col min="8" max="8" width="6.2812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3.8515625" style="0" hidden="1" customWidth="1"/>
    <col min="18" max="18" width="4.7109375" style="0" hidden="1" customWidth="1"/>
    <col min="19" max="19" width="0" style="0" hidden="1" customWidth="1"/>
    <col min="22" max="22" width="13.8515625" style="0" customWidth="1"/>
  </cols>
  <sheetData>
    <row r="2" spans="4:13" ht="16.5" thickBot="1">
      <c r="D2" s="60" t="s">
        <v>43</v>
      </c>
      <c r="E2" s="14"/>
      <c r="F2" s="14"/>
      <c r="G2" s="14"/>
      <c r="H2" s="14"/>
      <c r="I2" s="14"/>
      <c r="J2" s="14"/>
      <c r="K2" s="14"/>
      <c r="L2" s="14"/>
      <c r="M2" s="14"/>
    </row>
    <row r="3" spans="2:18" ht="56.25" customHeight="1" thickBot="1">
      <c r="B3" s="186" t="s">
        <v>0</v>
      </c>
      <c r="C3" s="1"/>
      <c r="D3" s="4" t="s">
        <v>2</v>
      </c>
      <c r="E3" s="4"/>
      <c r="F3" s="12"/>
      <c r="G3" s="189" t="s">
        <v>29</v>
      </c>
      <c r="H3" s="194" t="s">
        <v>88</v>
      </c>
      <c r="I3" s="199" t="s">
        <v>5</v>
      </c>
      <c r="J3" s="220"/>
      <c r="K3" s="220"/>
      <c r="L3" s="221"/>
      <c r="M3" s="197" t="s">
        <v>35</v>
      </c>
      <c r="N3" s="189" t="s">
        <v>34</v>
      </c>
      <c r="O3" s="183" t="s">
        <v>6</v>
      </c>
      <c r="P3" s="176"/>
      <c r="Q3" s="176"/>
      <c r="R3" s="177"/>
    </row>
    <row r="4" spans="2:18" ht="27" customHeight="1">
      <c r="B4" s="187"/>
      <c r="C4" s="33" t="s">
        <v>1</v>
      </c>
      <c r="D4" s="2" t="s">
        <v>3</v>
      </c>
      <c r="E4" s="33" t="s">
        <v>4</v>
      </c>
      <c r="F4" s="191" t="s">
        <v>30</v>
      </c>
      <c r="G4" s="190"/>
      <c r="H4" s="219"/>
      <c r="I4" s="13">
        <v>1</v>
      </c>
      <c r="J4" s="48" t="s">
        <v>39</v>
      </c>
      <c r="K4" s="13">
        <v>4</v>
      </c>
      <c r="L4" s="5">
        <v>5</v>
      </c>
      <c r="M4" s="198"/>
      <c r="N4" s="190"/>
      <c r="O4" s="184" t="s">
        <v>7</v>
      </c>
      <c r="P4" s="168" t="s">
        <v>8</v>
      </c>
      <c r="Q4" s="169"/>
      <c r="R4" s="165" t="s">
        <v>9</v>
      </c>
    </row>
    <row r="5" spans="2:18" ht="15" customHeight="1">
      <c r="B5" s="187"/>
      <c r="C5" s="3"/>
      <c r="D5" s="3"/>
      <c r="E5" s="3"/>
      <c r="F5" s="192"/>
      <c r="G5" s="190"/>
      <c r="H5" s="219"/>
      <c r="I5" s="181" t="s">
        <v>41</v>
      </c>
      <c r="J5" s="202" t="s">
        <v>32</v>
      </c>
      <c r="K5" s="181" t="s">
        <v>31</v>
      </c>
      <c r="L5" s="202" t="s">
        <v>33</v>
      </c>
      <c r="M5" s="198"/>
      <c r="N5" s="190"/>
      <c r="O5" s="185"/>
      <c r="P5" s="159"/>
      <c r="Q5" s="170"/>
      <c r="R5" s="166"/>
    </row>
    <row r="6" spans="2:18" ht="14.25" customHeight="1" thickBot="1">
      <c r="B6" s="188"/>
      <c r="C6" s="3"/>
      <c r="D6" s="3"/>
      <c r="E6" s="3"/>
      <c r="F6" s="193"/>
      <c r="G6" s="190"/>
      <c r="H6" s="219"/>
      <c r="I6" s="222" t="s">
        <v>38</v>
      </c>
      <c r="J6" s="203"/>
      <c r="K6" s="193"/>
      <c r="L6" s="204"/>
      <c r="M6" s="182"/>
      <c r="N6" s="190"/>
      <c r="O6" s="185"/>
      <c r="P6" s="159"/>
      <c r="Q6" s="170"/>
      <c r="R6" s="166"/>
    </row>
    <row r="7" spans="2:18" ht="12.75">
      <c r="B7" s="25" t="s">
        <v>10</v>
      </c>
      <c r="C7" s="26" t="s">
        <v>46</v>
      </c>
      <c r="D7" s="26" t="s">
        <v>47</v>
      </c>
      <c r="E7" s="27" t="s">
        <v>146</v>
      </c>
      <c r="F7" s="28">
        <v>60100</v>
      </c>
      <c r="G7" s="28">
        <v>20</v>
      </c>
      <c r="H7" s="28">
        <v>29000</v>
      </c>
      <c r="I7" s="51" t="s">
        <v>127</v>
      </c>
      <c r="J7" s="43" t="s">
        <v>7</v>
      </c>
      <c r="K7" s="43" t="s">
        <v>7</v>
      </c>
      <c r="L7" s="43" t="s">
        <v>7</v>
      </c>
      <c r="M7" s="68">
        <v>18000</v>
      </c>
      <c r="N7" s="35">
        <v>0</v>
      </c>
      <c r="O7" s="40">
        <v>4</v>
      </c>
      <c r="P7" s="40">
        <v>0</v>
      </c>
      <c r="Q7" s="223">
        <v>1</v>
      </c>
      <c r="R7" s="224"/>
    </row>
    <row r="8" spans="2:18" ht="12.75">
      <c r="B8" s="20" t="s">
        <v>11</v>
      </c>
      <c r="C8" s="76" t="s">
        <v>46</v>
      </c>
      <c r="D8" s="76" t="s">
        <v>47</v>
      </c>
      <c r="E8" s="18" t="s">
        <v>100</v>
      </c>
      <c r="F8" s="19">
        <v>14000</v>
      </c>
      <c r="G8" s="19">
        <v>70</v>
      </c>
      <c r="H8" s="56">
        <v>29000</v>
      </c>
      <c r="I8" s="52" t="s">
        <v>127</v>
      </c>
      <c r="J8" s="16" t="s">
        <v>7</v>
      </c>
      <c r="K8" s="16" t="s">
        <v>7</v>
      </c>
      <c r="L8" s="16" t="s">
        <v>7</v>
      </c>
      <c r="M8" s="69">
        <v>10000</v>
      </c>
      <c r="N8" s="36">
        <v>10000</v>
      </c>
      <c r="O8" s="41">
        <v>4</v>
      </c>
      <c r="P8" s="41">
        <v>0</v>
      </c>
      <c r="Q8" s="225">
        <v>1</v>
      </c>
      <c r="R8" s="226"/>
    </row>
    <row r="9" spans="2:18" ht="13.5" customHeight="1">
      <c r="B9" s="20" t="s">
        <v>12</v>
      </c>
      <c r="C9" s="17" t="s">
        <v>68</v>
      </c>
      <c r="D9" s="17" t="s">
        <v>69</v>
      </c>
      <c r="E9" s="18" t="s">
        <v>147</v>
      </c>
      <c r="F9" s="19">
        <v>185100</v>
      </c>
      <c r="G9" s="19">
        <v>40</v>
      </c>
      <c r="H9" s="19">
        <v>314000</v>
      </c>
      <c r="I9" s="50" t="s">
        <v>127</v>
      </c>
      <c r="J9" s="16" t="s">
        <v>7</v>
      </c>
      <c r="K9" s="16" t="s">
        <v>7</v>
      </c>
      <c r="L9" s="16" t="s">
        <v>7</v>
      </c>
      <c r="M9" s="69">
        <v>72000</v>
      </c>
      <c r="N9" s="37">
        <v>0</v>
      </c>
      <c r="O9" s="41">
        <v>4</v>
      </c>
      <c r="P9" s="41">
        <v>0</v>
      </c>
      <c r="Q9" s="225">
        <v>1</v>
      </c>
      <c r="R9" s="226"/>
    </row>
    <row r="10" spans="2:18" ht="12.75" customHeight="1">
      <c r="B10" s="20" t="s">
        <v>13</v>
      </c>
      <c r="C10" s="17" t="s">
        <v>68</v>
      </c>
      <c r="D10" s="17" t="s">
        <v>69</v>
      </c>
      <c r="E10" s="18" t="s">
        <v>148</v>
      </c>
      <c r="F10" s="19">
        <v>60700</v>
      </c>
      <c r="G10" s="19">
        <v>23</v>
      </c>
      <c r="H10" s="19">
        <v>314000</v>
      </c>
      <c r="I10" s="50" t="s">
        <v>127</v>
      </c>
      <c r="J10" s="16" t="s">
        <v>7</v>
      </c>
      <c r="K10" s="16" t="s">
        <v>7</v>
      </c>
      <c r="L10" s="16" t="s">
        <v>7</v>
      </c>
      <c r="M10" s="69">
        <v>14000</v>
      </c>
      <c r="N10" s="36">
        <v>0</v>
      </c>
      <c r="O10" s="41">
        <v>4</v>
      </c>
      <c r="P10" s="41">
        <v>0</v>
      </c>
      <c r="Q10" s="225">
        <v>1</v>
      </c>
      <c r="R10" s="226"/>
    </row>
    <row r="11" spans="2:18" ht="12.75">
      <c r="B11" s="20" t="s">
        <v>14</v>
      </c>
      <c r="C11" s="17" t="s">
        <v>68</v>
      </c>
      <c r="D11" s="17" t="s">
        <v>69</v>
      </c>
      <c r="E11" s="18" t="s">
        <v>149</v>
      </c>
      <c r="F11" s="19">
        <v>100000</v>
      </c>
      <c r="G11" s="19">
        <v>30</v>
      </c>
      <c r="H11" s="19">
        <v>314000</v>
      </c>
      <c r="I11" s="50" t="s">
        <v>127</v>
      </c>
      <c r="J11" s="16" t="s">
        <v>7</v>
      </c>
      <c r="K11" s="16" t="s">
        <v>7</v>
      </c>
      <c r="L11" s="16" t="s">
        <v>7</v>
      </c>
      <c r="M11" s="69">
        <v>60000</v>
      </c>
      <c r="N11" s="37">
        <v>50000</v>
      </c>
      <c r="O11" s="41">
        <v>4</v>
      </c>
      <c r="P11" s="41">
        <v>0</v>
      </c>
      <c r="Q11" s="225">
        <v>1</v>
      </c>
      <c r="R11" s="226"/>
    </row>
    <row r="12" spans="2:18" ht="12.75">
      <c r="B12" s="20" t="s">
        <v>15</v>
      </c>
      <c r="C12" s="17" t="s">
        <v>70</v>
      </c>
      <c r="D12" s="17" t="s">
        <v>71</v>
      </c>
      <c r="E12" s="18" t="s">
        <v>150</v>
      </c>
      <c r="F12" s="19">
        <v>165000</v>
      </c>
      <c r="G12" s="19">
        <v>40</v>
      </c>
      <c r="H12" s="19">
        <v>50000</v>
      </c>
      <c r="I12" s="50"/>
      <c r="J12" s="16" t="s">
        <v>8</v>
      </c>
      <c r="K12" s="16" t="s">
        <v>8</v>
      </c>
      <c r="L12" s="16" t="s">
        <v>8</v>
      </c>
      <c r="M12" s="69">
        <v>25000</v>
      </c>
      <c r="N12" s="36">
        <v>0</v>
      </c>
      <c r="O12" s="41">
        <v>4</v>
      </c>
      <c r="P12" s="41">
        <v>0</v>
      </c>
      <c r="Q12" s="225">
        <v>1</v>
      </c>
      <c r="R12" s="226"/>
    </row>
    <row r="13" spans="2:18" ht="12.75">
      <c r="B13" s="20" t="s">
        <v>16</v>
      </c>
      <c r="C13" s="17" t="s">
        <v>72</v>
      </c>
      <c r="D13" s="17" t="s">
        <v>73</v>
      </c>
      <c r="E13" s="18" t="s">
        <v>151</v>
      </c>
      <c r="F13" s="19">
        <v>219600</v>
      </c>
      <c r="G13" s="19">
        <v>100</v>
      </c>
      <c r="H13" s="19">
        <v>0</v>
      </c>
      <c r="I13" s="50" t="s">
        <v>127</v>
      </c>
      <c r="J13" s="19" t="s">
        <v>7</v>
      </c>
      <c r="K13" s="19" t="s">
        <v>7</v>
      </c>
      <c r="L13" s="19" t="s">
        <v>128</v>
      </c>
      <c r="M13" s="69">
        <v>20000</v>
      </c>
      <c r="N13" s="37">
        <v>20000</v>
      </c>
      <c r="O13" s="41">
        <v>4</v>
      </c>
      <c r="P13" s="41">
        <v>0</v>
      </c>
      <c r="Q13" s="225">
        <v>1</v>
      </c>
      <c r="R13" s="226"/>
    </row>
    <row r="14" spans="2:18" ht="12.75">
      <c r="B14" s="20" t="s">
        <v>17</v>
      </c>
      <c r="C14" s="17" t="s">
        <v>74</v>
      </c>
      <c r="D14" s="17" t="s">
        <v>102</v>
      </c>
      <c r="E14" s="18" t="s">
        <v>101</v>
      </c>
      <c r="F14" s="19">
        <v>400000</v>
      </c>
      <c r="G14" s="19">
        <v>140</v>
      </c>
      <c r="H14" s="19">
        <v>0</v>
      </c>
      <c r="I14" s="50" t="s">
        <v>127</v>
      </c>
      <c r="J14" s="19" t="s">
        <v>7</v>
      </c>
      <c r="K14" s="19" t="s">
        <v>7</v>
      </c>
      <c r="L14" s="19" t="s">
        <v>7</v>
      </c>
      <c r="M14" s="69">
        <v>400000</v>
      </c>
      <c r="N14" s="36">
        <v>0</v>
      </c>
      <c r="O14" s="41">
        <v>4</v>
      </c>
      <c r="P14" s="41">
        <v>0</v>
      </c>
      <c r="Q14" s="225">
        <v>1</v>
      </c>
      <c r="R14" s="226"/>
    </row>
    <row r="15" spans="2:18" ht="12.75">
      <c r="B15" s="20" t="s">
        <v>18</v>
      </c>
      <c r="C15" s="17" t="s">
        <v>76</v>
      </c>
      <c r="D15" s="17" t="s">
        <v>77</v>
      </c>
      <c r="E15" s="18" t="s">
        <v>232</v>
      </c>
      <c r="F15" s="19">
        <v>86000</v>
      </c>
      <c r="G15" s="19">
        <v>35</v>
      </c>
      <c r="H15" s="19">
        <v>34000</v>
      </c>
      <c r="I15" s="50" t="s">
        <v>127</v>
      </c>
      <c r="J15" s="16" t="s">
        <v>7</v>
      </c>
      <c r="K15" s="16" t="s">
        <v>7</v>
      </c>
      <c r="L15" s="16" t="s">
        <v>128</v>
      </c>
      <c r="M15" s="69">
        <v>30000</v>
      </c>
      <c r="N15" s="37">
        <v>30000</v>
      </c>
      <c r="O15" s="41">
        <v>4</v>
      </c>
      <c r="P15" s="41">
        <v>0</v>
      </c>
      <c r="Q15" s="225">
        <v>1</v>
      </c>
      <c r="R15" s="226"/>
    </row>
    <row r="16" spans="2:18" ht="12.75">
      <c r="B16" s="20" t="s">
        <v>19</v>
      </c>
      <c r="C16" s="17" t="s">
        <v>133</v>
      </c>
      <c r="D16" s="17" t="s">
        <v>78</v>
      </c>
      <c r="E16" s="18" t="s">
        <v>152</v>
      </c>
      <c r="F16" s="19">
        <v>180900</v>
      </c>
      <c r="G16" s="19">
        <v>50</v>
      </c>
      <c r="H16" s="19">
        <v>15000</v>
      </c>
      <c r="I16" s="50" t="s">
        <v>127</v>
      </c>
      <c r="J16" s="16" t="s">
        <v>7</v>
      </c>
      <c r="K16" s="16" t="s">
        <v>7</v>
      </c>
      <c r="L16" s="16" t="s">
        <v>7</v>
      </c>
      <c r="M16" s="69">
        <v>20000</v>
      </c>
      <c r="N16" s="36">
        <v>0</v>
      </c>
      <c r="O16" s="41">
        <v>4</v>
      </c>
      <c r="P16" s="41">
        <v>0</v>
      </c>
      <c r="Q16" s="225">
        <v>1</v>
      </c>
      <c r="R16" s="226"/>
    </row>
    <row r="17" spans="2:18" ht="12.75">
      <c r="B17" s="20" t="s">
        <v>20</v>
      </c>
      <c r="C17" s="17" t="s">
        <v>154</v>
      </c>
      <c r="D17" s="17" t="s">
        <v>153</v>
      </c>
      <c r="E17" s="18" t="s">
        <v>233</v>
      </c>
      <c r="F17" s="19">
        <v>504804</v>
      </c>
      <c r="G17" s="19">
        <v>1000</v>
      </c>
      <c r="H17" s="19">
        <v>450000</v>
      </c>
      <c r="I17" s="50" t="s">
        <v>127</v>
      </c>
      <c r="J17" s="16" t="s">
        <v>7</v>
      </c>
      <c r="K17" s="16" t="s">
        <v>7</v>
      </c>
      <c r="L17" s="16" t="s">
        <v>128</v>
      </c>
      <c r="M17" s="69">
        <v>250000</v>
      </c>
      <c r="N17" s="37">
        <v>200000</v>
      </c>
      <c r="O17" s="41">
        <v>4</v>
      </c>
      <c r="P17" s="41">
        <v>0</v>
      </c>
      <c r="Q17" s="225">
        <v>1</v>
      </c>
      <c r="R17" s="226"/>
    </row>
    <row r="18" spans="2:18" ht="12.75">
      <c r="B18" s="20">
        <v>12</v>
      </c>
      <c r="C18" s="17" t="s">
        <v>154</v>
      </c>
      <c r="D18" s="17" t="s">
        <v>153</v>
      </c>
      <c r="E18" s="18" t="s">
        <v>215</v>
      </c>
      <c r="F18" s="19">
        <v>1405000</v>
      </c>
      <c r="G18" s="19">
        <v>150</v>
      </c>
      <c r="H18" s="19">
        <v>450000</v>
      </c>
      <c r="I18" s="50" t="s">
        <v>127</v>
      </c>
      <c r="J18" s="16" t="s">
        <v>7</v>
      </c>
      <c r="K18" s="16" t="s">
        <v>7</v>
      </c>
      <c r="L18" s="16" t="s">
        <v>128</v>
      </c>
      <c r="M18" s="69">
        <v>200000</v>
      </c>
      <c r="N18" s="37">
        <v>0</v>
      </c>
      <c r="O18" s="41">
        <v>4</v>
      </c>
      <c r="P18" s="41">
        <v>0</v>
      </c>
      <c r="Q18" s="225">
        <v>1</v>
      </c>
      <c r="R18" s="226"/>
    </row>
    <row r="19" spans="2:18" ht="12.75">
      <c r="B19" s="20">
        <v>13</v>
      </c>
      <c r="C19" s="17" t="s">
        <v>103</v>
      </c>
      <c r="D19" s="17" t="s">
        <v>155</v>
      </c>
      <c r="E19" s="18" t="s">
        <v>192</v>
      </c>
      <c r="F19" s="19">
        <v>35660</v>
      </c>
      <c r="G19" s="19">
        <v>100</v>
      </c>
      <c r="H19" s="19">
        <v>426000</v>
      </c>
      <c r="I19" s="50" t="s">
        <v>156</v>
      </c>
      <c r="J19" s="16" t="s">
        <v>156</v>
      </c>
      <c r="K19" s="16" t="s">
        <v>156</v>
      </c>
      <c r="L19" s="16" t="s">
        <v>156</v>
      </c>
      <c r="M19" s="69">
        <v>120000</v>
      </c>
      <c r="N19" s="37">
        <v>50000</v>
      </c>
      <c r="O19" s="41">
        <v>4</v>
      </c>
      <c r="P19" s="41">
        <v>0</v>
      </c>
      <c r="Q19" s="225">
        <v>1</v>
      </c>
      <c r="R19" s="226"/>
    </row>
    <row r="20" spans="2:18" ht="12.75">
      <c r="B20" s="20">
        <v>14</v>
      </c>
      <c r="C20" s="17" t="s">
        <v>104</v>
      </c>
      <c r="D20" s="17" t="s">
        <v>216</v>
      </c>
      <c r="E20" s="18" t="s">
        <v>190</v>
      </c>
      <c r="F20" s="19">
        <v>86000</v>
      </c>
      <c r="G20" s="19">
        <v>250</v>
      </c>
      <c r="H20" s="19">
        <v>70000</v>
      </c>
      <c r="I20" s="50" t="s">
        <v>127</v>
      </c>
      <c r="J20" s="16" t="s">
        <v>7</v>
      </c>
      <c r="K20" s="16" t="s">
        <v>7</v>
      </c>
      <c r="L20" s="16" t="s">
        <v>7</v>
      </c>
      <c r="M20" s="69">
        <v>25000</v>
      </c>
      <c r="N20" s="37">
        <v>0</v>
      </c>
      <c r="O20" s="41">
        <v>4</v>
      </c>
      <c r="P20" s="41">
        <v>0</v>
      </c>
      <c r="Q20" s="225">
        <v>1</v>
      </c>
      <c r="R20" s="226"/>
    </row>
    <row r="21" spans="2:18" ht="12.75">
      <c r="B21" s="20">
        <v>15</v>
      </c>
      <c r="C21" s="17" t="s">
        <v>248</v>
      </c>
      <c r="D21" s="17" t="s">
        <v>105</v>
      </c>
      <c r="E21" s="18" t="s">
        <v>157</v>
      </c>
      <c r="F21" s="19">
        <v>212000</v>
      </c>
      <c r="G21" s="19">
        <v>350</v>
      </c>
      <c r="H21" s="19">
        <v>279000</v>
      </c>
      <c r="I21" s="50" t="s">
        <v>127</v>
      </c>
      <c r="J21" s="16" t="s">
        <v>7</v>
      </c>
      <c r="K21" s="16" t="s">
        <v>7</v>
      </c>
      <c r="L21" s="16" t="s">
        <v>128</v>
      </c>
      <c r="M21" s="69">
        <v>162000</v>
      </c>
      <c r="N21" s="37">
        <v>0</v>
      </c>
      <c r="O21" s="41">
        <v>4</v>
      </c>
      <c r="P21" s="41">
        <v>0</v>
      </c>
      <c r="Q21" s="225">
        <v>1</v>
      </c>
      <c r="R21" s="226"/>
    </row>
    <row r="22" spans="2:18" ht="12.75">
      <c r="B22" s="20">
        <v>16</v>
      </c>
      <c r="C22" s="17" t="s">
        <v>248</v>
      </c>
      <c r="D22" s="17" t="s">
        <v>105</v>
      </c>
      <c r="E22" s="18" t="s">
        <v>158</v>
      </c>
      <c r="F22" s="19">
        <v>1404370</v>
      </c>
      <c r="G22" s="19">
        <v>480</v>
      </c>
      <c r="H22" s="19">
        <v>279000</v>
      </c>
      <c r="I22" s="50" t="s">
        <v>127</v>
      </c>
      <c r="J22" s="16" t="s">
        <v>7</v>
      </c>
      <c r="K22" s="16" t="s">
        <v>7</v>
      </c>
      <c r="L22" s="16" t="s">
        <v>128</v>
      </c>
      <c r="M22" s="69">
        <v>324370</v>
      </c>
      <c r="N22" s="37">
        <v>200000</v>
      </c>
      <c r="O22" s="41">
        <v>4</v>
      </c>
      <c r="P22" s="41">
        <v>0</v>
      </c>
      <c r="Q22" s="225">
        <v>1</v>
      </c>
      <c r="R22" s="226"/>
    </row>
    <row r="23" spans="2:18" ht="12.75">
      <c r="B23" s="20">
        <v>17</v>
      </c>
      <c r="C23" s="17" t="s">
        <v>248</v>
      </c>
      <c r="D23" s="17" t="s">
        <v>105</v>
      </c>
      <c r="E23" s="18" t="s">
        <v>159</v>
      </c>
      <c r="F23" s="19">
        <v>421500</v>
      </c>
      <c r="G23" s="19">
        <v>213</v>
      </c>
      <c r="H23" s="19">
        <v>279000</v>
      </c>
      <c r="I23" s="50" t="s">
        <v>127</v>
      </c>
      <c r="J23" s="16" t="s">
        <v>7</v>
      </c>
      <c r="K23" s="16" t="s">
        <v>7</v>
      </c>
      <c r="L23" s="16" t="s">
        <v>128</v>
      </c>
      <c r="M23" s="69">
        <v>187200</v>
      </c>
      <c r="N23" s="37">
        <v>0</v>
      </c>
      <c r="O23" s="41">
        <v>4</v>
      </c>
      <c r="P23" s="41">
        <v>0</v>
      </c>
      <c r="Q23" s="225">
        <v>1</v>
      </c>
      <c r="R23" s="226"/>
    </row>
    <row r="24" spans="2:18" ht="12.75">
      <c r="B24" s="20">
        <v>18</v>
      </c>
      <c r="C24" s="17" t="s">
        <v>160</v>
      </c>
      <c r="D24" s="17" t="s">
        <v>161</v>
      </c>
      <c r="E24" s="18" t="s">
        <v>217</v>
      </c>
      <c r="F24" s="19">
        <v>98000</v>
      </c>
      <c r="G24" s="19">
        <v>40</v>
      </c>
      <c r="H24" s="19">
        <v>0</v>
      </c>
      <c r="I24" s="50" t="s">
        <v>156</v>
      </c>
      <c r="J24" s="16" t="s">
        <v>8</v>
      </c>
      <c r="K24" s="16" t="s">
        <v>8</v>
      </c>
      <c r="L24" s="16" t="s">
        <v>8</v>
      </c>
      <c r="M24" s="69">
        <v>68000</v>
      </c>
      <c r="N24" s="37">
        <v>0</v>
      </c>
      <c r="O24" s="41">
        <v>4</v>
      </c>
      <c r="P24" s="41">
        <v>0</v>
      </c>
      <c r="Q24" s="225">
        <v>1</v>
      </c>
      <c r="R24" s="226"/>
    </row>
    <row r="25" spans="2:19" ht="12.75" customHeight="1">
      <c r="B25" s="20">
        <v>19</v>
      </c>
      <c r="C25" s="17" t="s">
        <v>106</v>
      </c>
      <c r="D25" s="17" t="s">
        <v>191</v>
      </c>
      <c r="E25" s="18" t="s">
        <v>234</v>
      </c>
      <c r="F25" s="19">
        <v>512400</v>
      </c>
      <c r="G25" s="19">
        <v>500</v>
      </c>
      <c r="H25" s="19">
        <v>50000</v>
      </c>
      <c r="I25" s="82" t="s">
        <v>127</v>
      </c>
      <c r="J25" s="32" t="s">
        <v>7</v>
      </c>
      <c r="K25" s="32" t="s">
        <v>7</v>
      </c>
      <c r="L25" s="32" t="s">
        <v>128</v>
      </c>
      <c r="M25" s="69">
        <v>261900</v>
      </c>
      <c r="N25" s="36">
        <v>50000</v>
      </c>
      <c r="O25" s="41">
        <v>4</v>
      </c>
      <c r="P25" s="41">
        <v>0</v>
      </c>
      <c r="Q25" s="225">
        <v>1</v>
      </c>
      <c r="R25" s="226"/>
      <c r="S25" t="s">
        <v>36</v>
      </c>
    </row>
    <row r="26" spans="2:19" ht="12.75">
      <c r="B26" s="20">
        <v>20</v>
      </c>
      <c r="C26" s="17" t="s">
        <v>68</v>
      </c>
      <c r="D26" s="17" t="s">
        <v>69</v>
      </c>
      <c r="E26" s="18" t="s">
        <v>235</v>
      </c>
      <c r="F26" s="16">
        <v>179500</v>
      </c>
      <c r="G26" s="16">
        <v>250</v>
      </c>
      <c r="H26" s="19">
        <v>314000</v>
      </c>
      <c r="I26" s="52" t="s">
        <v>127</v>
      </c>
      <c r="J26" s="16" t="s">
        <v>7</v>
      </c>
      <c r="K26" s="16" t="s">
        <v>7</v>
      </c>
      <c r="L26" s="16" t="s">
        <v>7</v>
      </c>
      <c r="M26" s="70">
        <v>60000</v>
      </c>
      <c r="N26" s="37">
        <v>50000</v>
      </c>
      <c r="O26" s="41">
        <v>4</v>
      </c>
      <c r="P26" s="41">
        <v>0</v>
      </c>
      <c r="Q26" s="225">
        <v>1</v>
      </c>
      <c r="R26" s="226"/>
      <c r="S26" t="s">
        <v>36</v>
      </c>
    </row>
    <row r="27" spans="2:19" ht="12.75" customHeight="1" thickBot="1">
      <c r="B27" s="21">
        <v>21</v>
      </c>
      <c r="C27" s="22" t="s">
        <v>68</v>
      </c>
      <c r="D27" s="22" t="s">
        <v>69</v>
      </c>
      <c r="E27" s="22" t="s">
        <v>236</v>
      </c>
      <c r="F27" s="24">
        <v>1197900</v>
      </c>
      <c r="G27" s="24">
        <v>530</v>
      </c>
      <c r="H27" s="24">
        <v>314000</v>
      </c>
      <c r="I27" s="55" t="s">
        <v>127</v>
      </c>
      <c r="J27" s="66" t="s">
        <v>7</v>
      </c>
      <c r="K27" s="66" t="s">
        <v>7</v>
      </c>
      <c r="L27" s="66" t="s">
        <v>7</v>
      </c>
      <c r="M27" s="69">
        <v>180000</v>
      </c>
      <c r="N27" s="36">
        <v>0</v>
      </c>
      <c r="O27" s="42">
        <v>4</v>
      </c>
      <c r="P27" s="42">
        <v>0</v>
      </c>
      <c r="Q27" s="228">
        <v>1</v>
      </c>
      <c r="R27" s="229"/>
      <c r="S27" t="s">
        <v>36</v>
      </c>
    </row>
    <row r="28" spans="2:19" ht="13.5" thickBot="1">
      <c r="B28" s="7"/>
      <c r="C28" s="7"/>
      <c r="D28" s="8"/>
      <c r="E28" s="8"/>
      <c r="F28" s="9"/>
      <c r="G28" s="10"/>
      <c r="H28" s="10"/>
      <c r="I28" s="10"/>
      <c r="J28" s="10"/>
      <c r="K28" s="10"/>
      <c r="L28" s="11"/>
      <c r="M28" s="6" t="s">
        <v>28</v>
      </c>
      <c r="N28" s="6">
        <f>SUM(N7:N27)</f>
        <v>660000</v>
      </c>
      <c r="O28" s="10"/>
      <c r="P28" s="10"/>
      <c r="Q28" s="227"/>
      <c r="R28" s="227"/>
      <c r="S28" s="34" t="e">
        <f>#REF!-N28</f>
        <v>#REF!</v>
      </c>
    </row>
    <row r="32" ht="12.75">
      <c r="V32" s="88">
        <f>SUM(M7:M27)</f>
        <v>2507470</v>
      </c>
    </row>
  </sheetData>
  <mergeCells count="37">
    <mergeCell ref="Q23:R23"/>
    <mergeCell ref="Q24:R24"/>
    <mergeCell ref="Q22:R22"/>
    <mergeCell ref="Q18:R18"/>
    <mergeCell ref="Q19:R19"/>
    <mergeCell ref="Q20:R20"/>
    <mergeCell ref="Q21:R21"/>
    <mergeCell ref="Q28:R28"/>
    <mergeCell ref="J5:J6"/>
    <mergeCell ref="L5:L6"/>
    <mergeCell ref="Q27:R27"/>
    <mergeCell ref="Q16:R16"/>
    <mergeCell ref="Q17:R17"/>
    <mergeCell ref="Q25:R25"/>
    <mergeCell ref="Q26:R26"/>
    <mergeCell ref="Q12:R12"/>
    <mergeCell ref="Q13:R13"/>
    <mergeCell ref="Q14:R14"/>
    <mergeCell ref="Q15:R15"/>
    <mergeCell ref="Q8:R8"/>
    <mergeCell ref="Q9:R9"/>
    <mergeCell ref="Q10:R10"/>
    <mergeCell ref="Q11:R11"/>
    <mergeCell ref="Q7:R7"/>
    <mergeCell ref="O3:R3"/>
    <mergeCell ref="O4:O6"/>
    <mergeCell ref="P4:Q6"/>
    <mergeCell ref="R4:R6"/>
    <mergeCell ref="B3:B6"/>
    <mergeCell ref="G3:G6"/>
    <mergeCell ref="N3:N6"/>
    <mergeCell ref="F4:F6"/>
    <mergeCell ref="H3:H6"/>
    <mergeCell ref="K5:K6"/>
    <mergeCell ref="M3:M6"/>
    <mergeCell ref="I3:L3"/>
    <mergeCell ref="I5:I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2:V58"/>
  <sheetViews>
    <sheetView workbookViewId="0" topLeftCell="B13">
      <selection activeCell="V29" sqref="V29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6.7109375" style="0" customWidth="1"/>
    <col min="4" max="4" width="17.57421875" style="0" customWidth="1"/>
    <col min="5" max="5" width="28.7109375" style="0" customWidth="1"/>
    <col min="6" max="6" width="8.57421875" style="0" customWidth="1"/>
    <col min="7" max="7" width="6.57421875" style="0" customWidth="1"/>
    <col min="8" max="8" width="7.710937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3.8515625" style="0" hidden="1" customWidth="1"/>
    <col min="18" max="18" width="4.7109375" style="0" hidden="1" customWidth="1"/>
    <col min="19" max="19" width="0" style="0" hidden="1" customWidth="1"/>
    <col min="22" max="22" width="16.7109375" style="0" customWidth="1"/>
  </cols>
  <sheetData>
    <row r="2" spans="4:13" ht="16.5" thickBot="1">
      <c r="D2" s="60" t="s">
        <v>44</v>
      </c>
      <c r="E2" s="14"/>
      <c r="F2" s="14"/>
      <c r="G2" s="14"/>
      <c r="H2" s="14"/>
      <c r="I2" s="14"/>
      <c r="J2" s="14"/>
      <c r="K2" s="14"/>
      <c r="L2" s="14"/>
      <c r="M2" s="14"/>
    </row>
    <row r="3" spans="2:18" ht="56.25" customHeight="1" thickBot="1">
      <c r="B3" s="186" t="s">
        <v>0</v>
      </c>
      <c r="C3" s="1"/>
      <c r="D3" s="4" t="s">
        <v>2</v>
      </c>
      <c r="E3" s="4"/>
      <c r="F3" s="12"/>
      <c r="G3" s="189" t="s">
        <v>29</v>
      </c>
      <c r="H3" s="194" t="s">
        <v>88</v>
      </c>
      <c r="I3" s="199" t="s">
        <v>5</v>
      </c>
      <c r="J3" s="230"/>
      <c r="K3" s="230"/>
      <c r="L3" s="231"/>
      <c r="M3" s="197" t="s">
        <v>35</v>
      </c>
      <c r="N3" s="189" t="s">
        <v>34</v>
      </c>
      <c r="O3" s="183" t="s">
        <v>6</v>
      </c>
      <c r="P3" s="176"/>
      <c r="Q3" s="176"/>
      <c r="R3" s="177"/>
    </row>
    <row r="4" spans="2:18" ht="27" customHeight="1">
      <c r="B4" s="187"/>
      <c r="C4" s="33" t="s">
        <v>1</v>
      </c>
      <c r="D4" s="2" t="s">
        <v>3</v>
      </c>
      <c r="E4" s="33" t="s">
        <v>4</v>
      </c>
      <c r="F4" s="191" t="s">
        <v>30</v>
      </c>
      <c r="G4" s="190"/>
      <c r="H4" s="195"/>
      <c r="I4" s="13">
        <v>1</v>
      </c>
      <c r="J4" s="48" t="s">
        <v>39</v>
      </c>
      <c r="K4" s="13">
        <v>4</v>
      </c>
      <c r="L4" s="5">
        <v>5</v>
      </c>
      <c r="M4" s="198"/>
      <c r="N4" s="190"/>
      <c r="O4" s="184" t="s">
        <v>7</v>
      </c>
      <c r="P4" s="168" t="s">
        <v>8</v>
      </c>
      <c r="Q4" s="169"/>
      <c r="R4" s="165" t="s">
        <v>9</v>
      </c>
    </row>
    <row r="5" spans="2:18" ht="15" customHeight="1">
      <c r="B5" s="187"/>
      <c r="C5" s="3"/>
      <c r="D5" s="3"/>
      <c r="E5" s="3"/>
      <c r="F5" s="192"/>
      <c r="G5" s="190"/>
      <c r="H5" s="195"/>
      <c r="I5" s="181" t="s">
        <v>41</v>
      </c>
      <c r="J5" s="202" t="s">
        <v>32</v>
      </c>
      <c r="K5" s="181" t="s">
        <v>31</v>
      </c>
      <c r="L5" s="202" t="s">
        <v>33</v>
      </c>
      <c r="M5" s="198"/>
      <c r="N5" s="190"/>
      <c r="O5" s="185"/>
      <c r="P5" s="159"/>
      <c r="Q5" s="170"/>
      <c r="R5" s="166"/>
    </row>
    <row r="6" spans="2:18" ht="14.25" customHeight="1" thickBot="1">
      <c r="B6" s="188"/>
      <c r="C6" s="3"/>
      <c r="D6" s="3"/>
      <c r="E6" s="3"/>
      <c r="F6" s="193"/>
      <c r="G6" s="190"/>
      <c r="H6" s="196"/>
      <c r="I6" s="222" t="s">
        <v>38</v>
      </c>
      <c r="J6" s="203"/>
      <c r="K6" s="193"/>
      <c r="L6" s="204"/>
      <c r="M6" s="182"/>
      <c r="N6" s="190"/>
      <c r="O6" s="185"/>
      <c r="P6" s="159"/>
      <c r="Q6" s="170"/>
      <c r="R6" s="166"/>
    </row>
    <row r="7" spans="2:18" ht="12.75">
      <c r="B7" s="25" t="s">
        <v>10</v>
      </c>
      <c r="C7" s="127" t="s">
        <v>49</v>
      </c>
      <c r="D7" s="127" t="s">
        <v>50</v>
      </c>
      <c r="E7" s="27" t="s">
        <v>237</v>
      </c>
      <c r="F7" s="28">
        <v>68000</v>
      </c>
      <c r="G7" s="28">
        <v>200</v>
      </c>
      <c r="H7" s="28">
        <v>0</v>
      </c>
      <c r="I7" s="51" t="s">
        <v>156</v>
      </c>
      <c r="J7" s="43" t="s">
        <v>156</v>
      </c>
      <c r="K7" s="61" t="s">
        <v>156</v>
      </c>
      <c r="L7" s="61" t="s">
        <v>156</v>
      </c>
      <c r="M7" s="68">
        <v>68000</v>
      </c>
      <c r="N7" s="35">
        <v>0</v>
      </c>
      <c r="O7" s="40">
        <v>4</v>
      </c>
      <c r="P7" s="40">
        <v>0</v>
      </c>
      <c r="Q7" s="223">
        <v>1</v>
      </c>
      <c r="R7" s="224"/>
    </row>
    <row r="8" spans="2:18" ht="12.75" customHeight="1">
      <c r="B8" s="20" t="s">
        <v>11</v>
      </c>
      <c r="C8" s="15" t="s">
        <v>49</v>
      </c>
      <c r="D8" s="15" t="s">
        <v>50</v>
      </c>
      <c r="E8" s="18" t="s">
        <v>238</v>
      </c>
      <c r="F8" s="19">
        <v>46000</v>
      </c>
      <c r="G8" s="19">
        <v>200</v>
      </c>
      <c r="H8" s="19">
        <v>0</v>
      </c>
      <c r="I8" s="52" t="s">
        <v>156</v>
      </c>
      <c r="J8" s="16" t="s">
        <v>156</v>
      </c>
      <c r="K8" s="62" t="s">
        <v>156</v>
      </c>
      <c r="L8" s="62" t="s">
        <v>156</v>
      </c>
      <c r="M8" s="69">
        <v>46000</v>
      </c>
      <c r="N8" s="36">
        <v>0</v>
      </c>
      <c r="O8" s="41">
        <v>4</v>
      </c>
      <c r="P8" s="41">
        <v>0</v>
      </c>
      <c r="Q8" s="225">
        <v>1</v>
      </c>
      <c r="R8" s="226"/>
    </row>
    <row r="9" spans="2:20" ht="12.75">
      <c r="B9" s="20" t="s">
        <v>12</v>
      </c>
      <c r="C9" s="17" t="s">
        <v>57</v>
      </c>
      <c r="D9" s="17" t="s">
        <v>162</v>
      </c>
      <c r="E9" s="18" t="s">
        <v>239</v>
      </c>
      <c r="F9" s="19">
        <v>115000</v>
      </c>
      <c r="G9" s="19">
        <v>40</v>
      </c>
      <c r="H9" s="19">
        <v>100000</v>
      </c>
      <c r="I9" s="50" t="s">
        <v>127</v>
      </c>
      <c r="J9" s="16" t="s">
        <v>7</v>
      </c>
      <c r="K9" s="62" t="s">
        <v>7</v>
      </c>
      <c r="L9" s="62" t="s">
        <v>7</v>
      </c>
      <c r="M9" s="69">
        <v>115000</v>
      </c>
      <c r="N9" s="37">
        <v>100000</v>
      </c>
      <c r="O9" s="41">
        <v>4</v>
      </c>
      <c r="P9" s="41">
        <v>0</v>
      </c>
      <c r="Q9" s="225">
        <v>1</v>
      </c>
      <c r="R9" s="226"/>
      <c r="T9" s="128"/>
    </row>
    <row r="10" spans="2:18" ht="13.5" customHeight="1">
      <c r="B10" s="20" t="s">
        <v>13</v>
      </c>
      <c r="C10" s="17" t="s">
        <v>58</v>
      </c>
      <c r="D10" s="17" t="s">
        <v>59</v>
      </c>
      <c r="E10" s="18" t="s">
        <v>163</v>
      </c>
      <c r="F10" s="19">
        <v>34500</v>
      </c>
      <c r="G10" s="19">
        <v>40</v>
      </c>
      <c r="H10" s="19">
        <v>101000</v>
      </c>
      <c r="I10" s="52" t="s">
        <v>156</v>
      </c>
      <c r="J10" s="16" t="s">
        <v>156</v>
      </c>
      <c r="K10" s="62" t="s">
        <v>156</v>
      </c>
      <c r="L10" s="62" t="s">
        <v>156</v>
      </c>
      <c r="M10" s="69">
        <v>28500</v>
      </c>
      <c r="N10" s="36">
        <v>25000</v>
      </c>
      <c r="O10" s="41">
        <v>4</v>
      </c>
      <c r="P10" s="41">
        <v>0</v>
      </c>
      <c r="Q10" s="225">
        <v>1</v>
      </c>
      <c r="R10" s="226"/>
    </row>
    <row r="11" spans="2:18" ht="12.75">
      <c r="B11" s="20" t="s">
        <v>14</v>
      </c>
      <c r="C11" s="17" t="s">
        <v>58</v>
      </c>
      <c r="D11" s="17" t="s">
        <v>59</v>
      </c>
      <c r="E11" s="18" t="s">
        <v>164</v>
      </c>
      <c r="F11" s="19">
        <v>26550</v>
      </c>
      <c r="G11" s="19">
        <v>40</v>
      </c>
      <c r="H11" s="19">
        <v>101000</v>
      </c>
      <c r="I11" s="52" t="s">
        <v>156</v>
      </c>
      <c r="J11" s="16" t="s">
        <v>156</v>
      </c>
      <c r="K11" s="62" t="s">
        <v>156</v>
      </c>
      <c r="L11" s="62" t="s">
        <v>156</v>
      </c>
      <c r="M11" s="69">
        <v>26550</v>
      </c>
      <c r="N11" s="37">
        <v>0</v>
      </c>
      <c r="O11" s="41">
        <v>4</v>
      </c>
      <c r="P11" s="41">
        <v>0</v>
      </c>
      <c r="Q11" s="225">
        <v>1</v>
      </c>
      <c r="R11" s="226"/>
    </row>
    <row r="12" spans="2:18" ht="12.75">
      <c r="B12" s="20" t="s">
        <v>15</v>
      </c>
      <c r="C12" s="17" t="s">
        <v>60</v>
      </c>
      <c r="D12" s="17" t="s">
        <v>61</v>
      </c>
      <c r="E12" s="18" t="s">
        <v>218</v>
      </c>
      <c r="F12" s="19">
        <v>30000</v>
      </c>
      <c r="G12" s="19">
        <v>350</v>
      </c>
      <c r="H12" s="19">
        <v>437800</v>
      </c>
      <c r="I12" s="52" t="s">
        <v>156</v>
      </c>
      <c r="J12" s="16" t="s">
        <v>156</v>
      </c>
      <c r="K12" s="62" t="s">
        <v>156</v>
      </c>
      <c r="L12" s="62" t="s">
        <v>156</v>
      </c>
      <c r="M12" s="69">
        <v>26000</v>
      </c>
      <c r="N12" s="36">
        <v>20000</v>
      </c>
      <c r="O12" s="41">
        <v>4</v>
      </c>
      <c r="P12" s="41">
        <v>0</v>
      </c>
      <c r="Q12" s="225">
        <v>1</v>
      </c>
      <c r="R12" s="226"/>
    </row>
    <row r="13" spans="2:18" ht="12.75">
      <c r="B13" s="20" t="s">
        <v>16</v>
      </c>
      <c r="C13" s="17" t="s">
        <v>62</v>
      </c>
      <c r="D13" s="17" t="s">
        <v>165</v>
      </c>
      <c r="E13" s="18" t="s">
        <v>185</v>
      </c>
      <c r="F13" s="19">
        <v>9800</v>
      </c>
      <c r="G13" s="19">
        <v>100</v>
      </c>
      <c r="H13" s="19">
        <v>9800</v>
      </c>
      <c r="I13" s="52" t="s">
        <v>156</v>
      </c>
      <c r="J13" s="16" t="s">
        <v>156</v>
      </c>
      <c r="K13" s="62" t="s">
        <v>156</v>
      </c>
      <c r="L13" s="62" t="s">
        <v>156</v>
      </c>
      <c r="M13" s="69">
        <v>9800</v>
      </c>
      <c r="N13" s="37">
        <v>5000</v>
      </c>
      <c r="O13" s="41">
        <v>4</v>
      </c>
      <c r="P13" s="41">
        <v>0</v>
      </c>
      <c r="Q13" s="225">
        <v>1</v>
      </c>
      <c r="R13" s="226"/>
    </row>
    <row r="14" spans="2:18" ht="12.75">
      <c r="B14" s="20" t="s">
        <v>17</v>
      </c>
      <c r="C14" s="17" t="s">
        <v>60</v>
      </c>
      <c r="D14" s="17" t="s">
        <v>61</v>
      </c>
      <c r="E14" s="18" t="s">
        <v>219</v>
      </c>
      <c r="F14" s="19">
        <v>35000</v>
      </c>
      <c r="G14" s="19">
        <v>25</v>
      </c>
      <c r="H14" s="19">
        <v>437800</v>
      </c>
      <c r="I14" s="52" t="s">
        <v>156</v>
      </c>
      <c r="J14" s="16" t="s">
        <v>156</v>
      </c>
      <c r="K14" s="62" t="s">
        <v>156</v>
      </c>
      <c r="L14" s="62" t="s">
        <v>156</v>
      </c>
      <c r="M14" s="69">
        <v>17650</v>
      </c>
      <c r="N14" s="36">
        <v>0</v>
      </c>
      <c r="O14" s="41">
        <v>4</v>
      </c>
      <c r="P14" s="41">
        <v>0</v>
      </c>
      <c r="Q14" s="225">
        <v>1</v>
      </c>
      <c r="R14" s="226"/>
    </row>
    <row r="15" spans="2:18" ht="12.75">
      <c r="B15" s="20" t="s">
        <v>18</v>
      </c>
      <c r="C15" s="17" t="s">
        <v>65</v>
      </c>
      <c r="D15" s="17" t="s">
        <v>66</v>
      </c>
      <c r="E15" s="18" t="s">
        <v>240</v>
      </c>
      <c r="F15" s="19">
        <v>248500</v>
      </c>
      <c r="G15" s="19">
        <v>250</v>
      </c>
      <c r="H15" s="19">
        <v>90600</v>
      </c>
      <c r="I15" s="52" t="s">
        <v>156</v>
      </c>
      <c r="J15" s="16" t="s">
        <v>156</v>
      </c>
      <c r="K15" s="62" t="s">
        <v>156</v>
      </c>
      <c r="L15" s="62" t="s">
        <v>156</v>
      </c>
      <c r="M15" s="69">
        <v>111000</v>
      </c>
      <c r="N15" s="37">
        <v>28000</v>
      </c>
      <c r="O15" s="41">
        <v>4</v>
      </c>
      <c r="P15" s="41">
        <v>0</v>
      </c>
      <c r="Q15" s="225">
        <v>1</v>
      </c>
      <c r="R15" s="226"/>
    </row>
    <row r="16" spans="2:18" ht="13.5" customHeight="1">
      <c r="B16" s="20" t="s">
        <v>19</v>
      </c>
      <c r="C16" s="17" t="s">
        <v>186</v>
      </c>
      <c r="D16" s="17" t="s">
        <v>67</v>
      </c>
      <c r="E16" s="18" t="s">
        <v>220</v>
      </c>
      <c r="F16" s="19">
        <v>30000</v>
      </c>
      <c r="G16" s="19">
        <v>300</v>
      </c>
      <c r="H16" s="19">
        <v>0</v>
      </c>
      <c r="I16" s="50" t="s">
        <v>127</v>
      </c>
      <c r="J16" s="16" t="s">
        <v>7</v>
      </c>
      <c r="K16" s="62" t="s">
        <v>7</v>
      </c>
      <c r="L16" s="62" t="s">
        <v>7</v>
      </c>
      <c r="M16" s="69">
        <v>30000</v>
      </c>
      <c r="N16" s="36">
        <v>0</v>
      </c>
      <c r="O16" s="41">
        <v>4</v>
      </c>
      <c r="P16" s="41">
        <v>0</v>
      </c>
      <c r="Q16" s="225">
        <v>1</v>
      </c>
      <c r="R16" s="226"/>
    </row>
    <row r="17" spans="2:18" ht="12.75">
      <c r="B17" s="20" t="s">
        <v>20</v>
      </c>
      <c r="C17" s="17" t="s">
        <v>37</v>
      </c>
      <c r="D17" s="17" t="s">
        <v>221</v>
      </c>
      <c r="E17" s="18" t="s">
        <v>241</v>
      </c>
      <c r="F17" s="19">
        <v>18000</v>
      </c>
      <c r="G17" s="19">
        <v>170</v>
      </c>
      <c r="H17" s="19">
        <v>71000</v>
      </c>
      <c r="I17" s="52" t="s">
        <v>156</v>
      </c>
      <c r="J17" s="16" t="s">
        <v>156</v>
      </c>
      <c r="K17" s="62" t="s">
        <v>156</v>
      </c>
      <c r="L17" s="62" t="s">
        <v>156</v>
      </c>
      <c r="M17" s="69">
        <v>18000</v>
      </c>
      <c r="N17" s="37">
        <v>18000</v>
      </c>
      <c r="O17" s="41">
        <v>4</v>
      </c>
      <c r="P17" s="41">
        <v>0</v>
      </c>
      <c r="Q17" s="225">
        <v>1</v>
      </c>
      <c r="R17" s="226"/>
    </row>
    <row r="18" spans="2:19" ht="12.75">
      <c r="B18" s="20" t="s">
        <v>21</v>
      </c>
      <c r="C18" s="17" t="s">
        <v>79</v>
      </c>
      <c r="D18" s="17" t="s">
        <v>80</v>
      </c>
      <c r="E18" s="18" t="s">
        <v>166</v>
      </c>
      <c r="F18" s="19">
        <v>137600</v>
      </c>
      <c r="G18" s="19">
        <v>0</v>
      </c>
      <c r="H18" s="19">
        <v>0</v>
      </c>
      <c r="I18" s="52" t="s">
        <v>156</v>
      </c>
      <c r="J18" s="16" t="s">
        <v>156</v>
      </c>
      <c r="K18" s="62" t="s">
        <v>156</v>
      </c>
      <c r="L18" s="62" t="s">
        <v>156</v>
      </c>
      <c r="M18" s="69">
        <v>137500</v>
      </c>
      <c r="N18" s="36">
        <v>0</v>
      </c>
      <c r="O18" s="41">
        <v>4</v>
      </c>
      <c r="P18" s="41">
        <v>0</v>
      </c>
      <c r="Q18" s="225">
        <v>1</v>
      </c>
      <c r="R18" s="226"/>
      <c r="S18" t="s">
        <v>36</v>
      </c>
    </row>
    <row r="19" spans="2:19" ht="13.5" customHeight="1">
      <c r="B19" s="20" t="s">
        <v>22</v>
      </c>
      <c r="C19" s="17" t="s">
        <v>107</v>
      </c>
      <c r="D19" s="17" t="s">
        <v>222</v>
      </c>
      <c r="E19" s="18" t="s">
        <v>108</v>
      </c>
      <c r="F19" s="16">
        <v>180000</v>
      </c>
      <c r="G19" s="16">
        <v>100</v>
      </c>
      <c r="H19" s="16">
        <v>39000</v>
      </c>
      <c r="I19" s="52" t="s">
        <v>156</v>
      </c>
      <c r="J19" s="16" t="s">
        <v>156</v>
      </c>
      <c r="K19" s="62" t="s">
        <v>156</v>
      </c>
      <c r="L19" s="62" t="s">
        <v>156</v>
      </c>
      <c r="M19" s="70">
        <v>180000</v>
      </c>
      <c r="N19" s="37">
        <v>100000</v>
      </c>
      <c r="O19" s="41">
        <v>4</v>
      </c>
      <c r="P19" s="41">
        <v>0</v>
      </c>
      <c r="Q19" s="225">
        <v>1</v>
      </c>
      <c r="R19" s="226"/>
      <c r="S19" t="s">
        <v>36</v>
      </c>
    </row>
    <row r="20" spans="2:19" ht="12.75">
      <c r="B20" s="20" t="s">
        <v>23</v>
      </c>
      <c r="C20" s="17" t="s">
        <v>112</v>
      </c>
      <c r="D20" s="17" t="s">
        <v>167</v>
      </c>
      <c r="E20" s="18" t="s">
        <v>109</v>
      </c>
      <c r="F20" s="19">
        <v>140000</v>
      </c>
      <c r="G20" s="19">
        <v>100</v>
      </c>
      <c r="H20" s="19">
        <v>139000</v>
      </c>
      <c r="I20" s="52" t="s">
        <v>156</v>
      </c>
      <c r="J20" s="16" t="s">
        <v>156</v>
      </c>
      <c r="K20" s="62" t="s">
        <v>156</v>
      </c>
      <c r="L20" s="62" t="s">
        <v>156</v>
      </c>
      <c r="M20" s="69">
        <v>140000</v>
      </c>
      <c r="N20" s="36">
        <v>80000</v>
      </c>
      <c r="O20" s="41">
        <v>4</v>
      </c>
      <c r="P20" s="41">
        <v>0</v>
      </c>
      <c r="Q20" s="225">
        <v>1</v>
      </c>
      <c r="R20" s="226"/>
      <c r="S20" t="s">
        <v>36</v>
      </c>
    </row>
    <row r="21" spans="2:18" ht="12.75">
      <c r="B21" s="20" t="s">
        <v>24</v>
      </c>
      <c r="C21" s="17" t="s">
        <v>110</v>
      </c>
      <c r="D21" s="17" t="s">
        <v>111</v>
      </c>
      <c r="E21" s="18" t="s">
        <v>113</v>
      </c>
      <c r="F21" s="19">
        <v>264000</v>
      </c>
      <c r="G21" s="19">
        <v>73</v>
      </c>
      <c r="H21" s="19">
        <v>303649</v>
      </c>
      <c r="I21" s="52" t="s">
        <v>156</v>
      </c>
      <c r="J21" s="16" t="s">
        <v>156</v>
      </c>
      <c r="K21" s="62" t="s">
        <v>156</v>
      </c>
      <c r="L21" s="62" t="s">
        <v>156</v>
      </c>
      <c r="M21" s="69">
        <v>264000</v>
      </c>
      <c r="N21" s="37">
        <v>100000</v>
      </c>
      <c r="O21" s="41">
        <v>4</v>
      </c>
      <c r="P21" s="41">
        <v>0</v>
      </c>
      <c r="Q21" s="225">
        <v>1</v>
      </c>
      <c r="R21" s="226"/>
    </row>
    <row r="22" spans="2:18" ht="12.75">
      <c r="B22" s="20" t="s">
        <v>25</v>
      </c>
      <c r="C22" s="17" t="s">
        <v>114</v>
      </c>
      <c r="D22" s="18" t="s">
        <v>168</v>
      </c>
      <c r="E22" s="44" t="s">
        <v>188</v>
      </c>
      <c r="F22" s="19">
        <v>50000</v>
      </c>
      <c r="G22" s="19">
        <v>200</v>
      </c>
      <c r="H22" s="19">
        <v>151000</v>
      </c>
      <c r="I22" s="52" t="s">
        <v>156</v>
      </c>
      <c r="J22" s="16" t="s">
        <v>156</v>
      </c>
      <c r="K22" s="62" t="s">
        <v>156</v>
      </c>
      <c r="L22" s="62" t="s">
        <v>156</v>
      </c>
      <c r="M22" s="69">
        <v>50000</v>
      </c>
      <c r="N22" s="36">
        <v>30000</v>
      </c>
      <c r="O22" s="41">
        <v>4</v>
      </c>
      <c r="P22" s="41">
        <v>0</v>
      </c>
      <c r="Q22" s="225">
        <v>1</v>
      </c>
      <c r="R22" s="226"/>
    </row>
    <row r="23" spans="2:18" ht="12.75">
      <c r="B23" s="20" t="s">
        <v>26</v>
      </c>
      <c r="C23" s="17" t="s">
        <v>114</v>
      </c>
      <c r="D23" s="18" t="s">
        <v>168</v>
      </c>
      <c r="E23" s="18" t="s">
        <v>189</v>
      </c>
      <c r="F23" s="19">
        <v>32500</v>
      </c>
      <c r="G23" s="19">
        <v>200</v>
      </c>
      <c r="H23" s="19">
        <v>151000</v>
      </c>
      <c r="I23" s="52" t="s">
        <v>156</v>
      </c>
      <c r="J23" s="16" t="s">
        <v>156</v>
      </c>
      <c r="K23" s="62" t="s">
        <v>156</v>
      </c>
      <c r="L23" s="62" t="s">
        <v>156</v>
      </c>
      <c r="M23" s="69">
        <v>32500</v>
      </c>
      <c r="N23" s="37">
        <v>20000</v>
      </c>
      <c r="O23" s="41">
        <v>4</v>
      </c>
      <c r="P23" s="41">
        <v>0</v>
      </c>
      <c r="Q23" s="225">
        <v>1</v>
      </c>
      <c r="R23" s="226"/>
    </row>
    <row r="24" spans="2:18" ht="12.75">
      <c r="B24" s="20" t="s">
        <v>27</v>
      </c>
      <c r="C24" s="17" t="s">
        <v>114</v>
      </c>
      <c r="D24" s="18" t="s">
        <v>168</v>
      </c>
      <c r="E24" s="18" t="s">
        <v>242</v>
      </c>
      <c r="F24" s="16">
        <v>14000</v>
      </c>
      <c r="G24" s="16">
        <v>500</v>
      </c>
      <c r="H24" s="16">
        <v>151000</v>
      </c>
      <c r="I24" s="52" t="s">
        <v>156</v>
      </c>
      <c r="J24" s="16" t="s">
        <v>156</v>
      </c>
      <c r="K24" s="62" t="s">
        <v>156</v>
      </c>
      <c r="L24" s="62" t="s">
        <v>156</v>
      </c>
      <c r="M24" s="70">
        <v>14000</v>
      </c>
      <c r="N24" s="36">
        <v>0</v>
      </c>
      <c r="O24" s="41">
        <v>4</v>
      </c>
      <c r="P24" s="41">
        <v>0</v>
      </c>
      <c r="Q24" s="225">
        <v>1</v>
      </c>
      <c r="R24" s="226"/>
    </row>
    <row r="25" spans="2:18" ht="12.75">
      <c r="B25" s="29">
        <v>19</v>
      </c>
      <c r="C25" s="30" t="s">
        <v>169</v>
      </c>
      <c r="D25" s="30" t="s">
        <v>162</v>
      </c>
      <c r="E25" s="31" t="s">
        <v>243</v>
      </c>
      <c r="F25" s="32">
        <v>130000</v>
      </c>
      <c r="G25" s="32">
        <v>1000</v>
      </c>
      <c r="H25" s="32">
        <v>643000</v>
      </c>
      <c r="I25" s="52" t="s">
        <v>156</v>
      </c>
      <c r="J25" s="16" t="s">
        <v>156</v>
      </c>
      <c r="K25" s="62" t="s">
        <v>156</v>
      </c>
      <c r="L25" s="62" t="s">
        <v>156</v>
      </c>
      <c r="M25" s="71">
        <v>80000</v>
      </c>
      <c r="N25" s="38">
        <v>80000</v>
      </c>
      <c r="O25" s="41">
        <v>4</v>
      </c>
      <c r="P25" s="41">
        <v>0</v>
      </c>
      <c r="Q25" s="225">
        <v>1</v>
      </c>
      <c r="R25" s="226"/>
    </row>
    <row r="26" spans="2:19" ht="12.75">
      <c r="B26" s="29">
        <v>20</v>
      </c>
      <c r="C26" s="30" t="s">
        <v>169</v>
      </c>
      <c r="D26" s="30" t="s">
        <v>162</v>
      </c>
      <c r="E26" s="31" t="s">
        <v>244</v>
      </c>
      <c r="F26" s="32">
        <v>90000</v>
      </c>
      <c r="G26" s="32">
        <v>60</v>
      </c>
      <c r="H26" s="32">
        <v>86000</v>
      </c>
      <c r="I26" s="52" t="s">
        <v>156</v>
      </c>
      <c r="J26" s="16" t="s">
        <v>156</v>
      </c>
      <c r="K26" s="62" t="s">
        <v>156</v>
      </c>
      <c r="L26" s="62" t="s">
        <v>156</v>
      </c>
      <c r="M26" s="71">
        <v>90000</v>
      </c>
      <c r="N26" s="38">
        <v>0</v>
      </c>
      <c r="O26" s="41">
        <v>4</v>
      </c>
      <c r="P26" s="41">
        <v>0</v>
      </c>
      <c r="Q26" s="225">
        <v>1</v>
      </c>
      <c r="R26" s="226"/>
      <c r="S26">
        <v>801773</v>
      </c>
    </row>
    <row r="27" spans="2:18" ht="12.75">
      <c r="B27" s="29">
        <v>21</v>
      </c>
      <c r="C27" s="30" t="s">
        <v>169</v>
      </c>
      <c r="D27" s="30" t="s">
        <v>162</v>
      </c>
      <c r="E27" s="31" t="s">
        <v>115</v>
      </c>
      <c r="F27" s="32">
        <v>700400</v>
      </c>
      <c r="G27" s="32">
        <v>328</v>
      </c>
      <c r="H27" s="32">
        <v>209940</v>
      </c>
      <c r="I27" s="52" t="s">
        <v>156</v>
      </c>
      <c r="J27" s="16" t="s">
        <v>156</v>
      </c>
      <c r="K27" s="62" t="s">
        <v>156</v>
      </c>
      <c r="L27" s="62" t="s">
        <v>156</v>
      </c>
      <c r="M27" s="71">
        <v>208400</v>
      </c>
      <c r="N27" s="38">
        <v>100000</v>
      </c>
      <c r="O27" s="41">
        <v>4</v>
      </c>
      <c r="P27" s="41">
        <v>0</v>
      </c>
      <c r="Q27" s="225">
        <v>1</v>
      </c>
      <c r="R27" s="226"/>
    </row>
    <row r="28" spans="2:18" ht="12.75">
      <c r="B28" s="29">
        <v>22</v>
      </c>
      <c r="C28" s="30" t="s">
        <v>116</v>
      </c>
      <c r="D28" s="30" t="s">
        <v>170</v>
      </c>
      <c r="E28" s="31" t="s">
        <v>117</v>
      </c>
      <c r="F28" s="32">
        <v>39900</v>
      </c>
      <c r="G28" s="32" t="s">
        <v>171</v>
      </c>
      <c r="H28" s="32">
        <v>0</v>
      </c>
      <c r="I28" s="52" t="s">
        <v>156</v>
      </c>
      <c r="J28" s="16" t="s">
        <v>156</v>
      </c>
      <c r="K28" s="62" t="s">
        <v>156</v>
      </c>
      <c r="L28" s="62" t="s">
        <v>156</v>
      </c>
      <c r="M28" s="71">
        <v>39900</v>
      </c>
      <c r="N28" s="38">
        <v>30000</v>
      </c>
      <c r="O28" s="41">
        <v>4</v>
      </c>
      <c r="P28" s="41">
        <v>0</v>
      </c>
      <c r="Q28" s="225">
        <v>1</v>
      </c>
      <c r="R28" s="226"/>
    </row>
    <row r="29" spans="2:18" ht="13.5" thickBot="1">
      <c r="B29" s="21">
        <v>23</v>
      </c>
      <c r="C29" s="67" t="s">
        <v>116</v>
      </c>
      <c r="D29" s="67" t="s">
        <v>170</v>
      </c>
      <c r="E29" s="23" t="s">
        <v>245</v>
      </c>
      <c r="F29" s="24">
        <v>29825</v>
      </c>
      <c r="G29" s="24" t="s">
        <v>171</v>
      </c>
      <c r="H29" s="24">
        <v>0</v>
      </c>
      <c r="I29" s="55" t="s">
        <v>156</v>
      </c>
      <c r="J29" s="66" t="s">
        <v>156</v>
      </c>
      <c r="K29" s="63" t="s">
        <v>156</v>
      </c>
      <c r="L29" s="63" t="s">
        <v>156</v>
      </c>
      <c r="M29" s="72">
        <v>23825</v>
      </c>
      <c r="N29" s="39">
        <v>0</v>
      </c>
      <c r="O29" s="42">
        <v>4</v>
      </c>
      <c r="P29" s="42">
        <v>0</v>
      </c>
      <c r="Q29" s="228">
        <v>1</v>
      </c>
      <c r="R29" s="229"/>
    </row>
    <row r="30" spans="2:19" ht="13.5" thickBot="1">
      <c r="B30" s="7"/>
      <c r="C30" s="7"/>
      <c r="D30" s="8"/>
      <c r="E30" s="8"/>
      <c r="F30" s="9"/>
      <c r="G30" s="10"/>
      <c r="H30" s="10"/>
      <c r="I30" s="10"/>
      <c r="J30" s="10"/>
      <c r="K30" s="10"/>
      <c r="L30" s="11"/>
      <c r="M30" s="6" t="s">
        <v>28</v>
      </c>
      <c r="N30" s="6">
        <f>SUM(N7:N29)</f>
        <v>736000</v>
      </c>
      <c r="O30" s="10"/>
      <c r="P30" s="10"/>
      <c r="Q30" s="227"/>
      <c r="R30" s="227"/>
      <c r="S30" s="34">
        <f>S26-N30</f>
        <v>65773</v>
      </c>
    </row>
    <row r="33" spans="5:13" ht="15.75" thickBot="1">
      <c r="E33" s="14"/>
      <c r="F33" s="14"/>
      <c r="G33" s="14"/>
      <c r="H33" s="14"/>
      <c r="I33" s="14"/>
      <c r="J33" s="14"/>
      <c r="K33" s="14"/>
      <c r="L33" s="14"/>
      <c r="M33" s="14"/>
    </row>
    <row r="34" spans="2:22" ht="57" customHeight="1" thickBot="1">
      <c r="B34" s="186" t="s">
        <v>0</v>
      </c>
      <c r="C34" s="1"/>
      <c r="D34" s="4" t="s">
        <v>2</v>
      </c>
      <c r="E34" s="4"/>
      <c r="F34" s="12"/>
      <c r="G34" s="189" t="s">
        <v>29</v>
      </c>
      <c r="H34" s="194" t="s">
        <v>87</v>
      </c>
      <c r="I34" s="199" t="s">
        <v>5</v>
      </c>
      <c r="J34" s="220"/>
      <c r="K34" s="220"/>
      <c r="L34" s="221"/>
      <c r="M34" s="197" t="s">
        <v>35</v>
      </c>
      <c r="N34" s="189" t="s">
        <v>34</v>
      </c>
      <c r="O34" s="183" t="s">
        <v>6</v>
      </c>
      <c r="P34" s="176"/>
      <c r="Q34" s="176"/>
      <c r="R34" s="177"/>
      <c r="V34" s="84">
        <f>SUM(M7:M29)</f>
        <v>1756625</v>
      </c>
    </row>
    <row r="35" spans="2:22" ht="32.25" customHeight="1">
      <c r="B35" s="187"/>
      <c r="C35" s="33" t="s">
        <v>1</v>
      </c>
      <c r="D35" s="2" t="s">
        <v>3</v>
      </c>
      <c r="E35" s="33" t="s">
        <v>4</v>
      </c>
      <c r="F35" s="191" t="s">
        <v>30</v>
      </c>
      <c r="G35" s="190"/>
      <c r="H35" s="219"/>
      <c r="I35" s="13">
        <v>1</v>
      </c>
      <c r="J35" s="49" t="s">
        <v>39</v>
      </c>
      <c r="K35" s="13">
        <v>4</v>
      </c>
      <c r="L35" s="5">
        <v>5</v>
      </c>
      <c r="M35" s="198"/>
      <c r="N35" s="190"/>
      <c r="O35" s="184" t="s">
        <v>7</v>
      </c>
      <c r="P35" s="168" t="s">
        <v>8</v>
      </c>
      <c r="Q35" s="169"/>
      <c r="R35" s="165" t="s">
        <v>9</v>
      </c>
      <c r="V35" s="84">
        <f>SUM(M38:M47)</f>
        <v>858450</v>
      </c>
    </row>
    <row r="36" spans="2:22" ht="26.25" customHeight="1">
      <c r="B36" s="187"/>
      <c r="C36" s="3"/>
      <c r="D36" s="3"/>
      <c r="E36" s="3"/>
      <c r="F36" s="192"/>
      <c r="G36" s="190"/>
      <c r="H36" s="219"/>
      <c r="I36" s="181" t="s">
        <v>41</v>
      </c>
      <c r="J36" s="202" t="s">
        <v>32</v>
      </c>
      <c r="K36" s="181" t="s">
        <v>31</v>
      </c>
      <c r="L36" s="202" t="s">
        <v>33</v>
      </c>
      <c r="M36" s="198"/>
      <c r="N36" s="190"/>
      <c r="O36" s="185"/>
      <c r="P36" s="159"/>
      <c r="Q36" s="170"/>
      <c r="R36" s="166"/>
      <c r="V36" s="88">
        <f>SUM(V34:V35)</f>
        <v>2615075</v>
      </c>
    </row>
    <row r="37" spans="2:18" ht="1.5" customHeight="1" thickBot="1">
      <c r="B37" s="188"/>
      <c r="C37" s="3"/>
      <c r="D37" s="3"/>
      <c r="E37" s="3"/>
      <c r="F37" s="193"/>
      <c r="G37" s="190"/>
      <c r="H37" s="219"/>
      <c r="I37" s="193"/>
      <c r="J37" s="203"/>
      <c r="K37" s="193"/>
      <c r="L37" s="204"/>
      <c r="M37" s="182"/>
      <c r="N37" s="190"/>
      <c r="O37" s="185"/>
      <c r="P37" s="159"/>
      <c r="Q37" s="170"/>
      <c r="R37" s="166"/>
    </row>
    <row r="38" spans="2:18" ht="12.75">
      <c r="B38" s="25">
        <v>24</v>
      </c>
      <c r="C38" s="15" t="s">
        <v>116</v>
      </c>
      <c r="D38" s="15" t="s">
        <v>170</v>
      </c>
      <c r="E38" s="27" t="s">
        <v>172</v>
      </c>
      <c r="F38" s="28">
        <v>12000</v>
      </c>
      <c r="G38" s="28" t="s">
        <v>171</v>
      </c>
      <c r="H38" s="28">
        <v>0</v>
      </c>
      <c r="I38" s="52" t="s">
        <v>156</v>
      </c>
      <c r="J38" s="16" t="s">
        <v>156</v>
      </c>
      <c r="K38" s="62" t="s">
        <v>156</v>
      </c>
      <c r="L38" s="62" t="s">
        <v>156</v>
      </c>
      <c r="M38" s="68">
        <v>10000</v>
      </c>
      <c r="N38" s="35">
        <v>0</v>
      </c>
      <c r="O38" s="40">
        <v>4</v>
      </c>
      <c r="P38" s="40">
        <v>0</v>
      </c>
      <c r="Q38" s="223">
        <v>1</v>
      </c>
      <c r="R38" s="224"/>
    </row>
    <row r="39" spans="2:18" ht="12.75">
      <c r="B39" s="75">
        <v>25</v>
      </c>
      <c r="C39" s="76" t="s">
        <v>118</v>
      </c>
      <c r="D39" s="76" t="s">
        <v>173</v>
      </c>
      <c r="E39" s="77" t="s">
        <v>174</v>
      </c>
      <c r="F39" s="56">
        <v>165000</v>
      </c>
      <c r="G39" s="56">
        <v>200</v>
      </c>
      <c r="H39" s="56">
        <v>86500</v>
      </c>
      <c r="I39" s="52" t="s">
        <v>156</v>
      </c>
      <c r="J39" s="16" t="s">
        <v>156</v>
      </c>
      <c r="K39" s="62" t="s">
        <v>156</v>
      </c>
      <c r="L39" s="62" t="s">
        <v>156</v>
      </c>
      <c r="M39" s="78">
        <v>110000</v>
      </c>
      <c r="N39" s="79">
        <v>0</v>
      </c>
      <c r="O39" s="80">
        <v>4</v>
      </c>
      <c r="P39" s="80">
        <v>0</v>
      </c>
      <c r="Q39" s="80"/>
      <c r="R39" s="81">
        <v>1</v>
      </c>
    </row>
    <row r="40" spans="2:18" ht="12.75">
      <c r="B40" s="75">
        <v>26</v>
      </c>
      <c r="C40" s="76" t="s">
        <v>119</v>
      </c>
      <c r="D40" s="76" t="s">
        <v>175</v>
      </c>
      <c r="E40" s="77" t="s">
        <v>176</v>
      </c>
      <c r="F40" s="56">
        <v>45000</v>
      </c>
      <c r="G40" s="56">
        <v>220</v>
      </c>
      <c r="H40" s="56">
        <v>114193</v>
      </c>
      <c r="I40" s="52" t="s">
        <v>156</v>
      </c>
      <c r="J40" s="16" t="s">
        <v>156</v>
      </c>
      <c r="K40" s="62" t="s">
        <v>156</v>
      </c>
      <c r="L40" s="62" t="s">
        <v>156</v>
      </c>
      <c r="M40" s="78">
        <v>45000</v>
      </c>
      <c r="N40" s="79">
        <v>0</v>
      </c>
      <c r="O40" s="80">
        <v>4</v>
      </c>
      <c r="P40" s="80">
        <v>0</v>
      </c>
      <c r="Q40" s="80"/>
      <c r="R40" s="81">
        <v>1</v>
      </c>
    </row>
    <row r="41" spans="2:18" ht="13.5" customHeight="1">
      <c r="B41" s="75">
        <v>27</v>
      </c>
      <c r="C41" s="76" t="s">
        <v>119</v>
      </c>
      <c r="D41" s="76" t="s">
        <v>175</v>
      </c>
      <c r="E41" s="77" t="s">
        <v>177</v>
      </c>
      <c r="F41" s="56">
        <v>121250</v>
      </c>
      <c r="G41" s="56">
        <v>75</v>
      </c>
      <c r="H41" s="56">
        <v>114193</v>
      </c>
      <c r="I41" s="52" t="s">
        <v>156</v>
      </c>
      <c r="J41" s="16" t="s">
        <v>156</v>
      </c>
      <c r="K41" s="62" t="s">
        <v>156</v>
      </c>
      <c r="L41" s="62" t="s">
        <v>156</v>
      </c>
      <c r="M41" s="78">
        <v>121250</v>
      </c>
      <c r="N41" s="79">
        <v>0</v>
      </c>
      <c r="O41" s="80">
        <v>4</v>
      </c>
      <c r="P41" s="80">
        <v>0</v>
      </c>
      <c r="Q41" s="80"/>
      <c r="R41" s="81">
        <v>1</v>
      </c>
    </row>
    <row r="42" spans="2:18" ht="12.75">
      <c r="B42" s="75">
        <v>28</v>
      </c>
      <c r="C42" s="76" t="s">
        <v>119</v>
      </c>
      <c r="D42" s="76" t="s">
        <v>175</v>
      </c>
      <c r="E42" s="77" t="s">
        <v>246</v>
      </c>
      <c r="F42" s="56">
        <v>47600</v>
      </c>
      <c r="G42" s="56">
        <v>390</v>
      </c>
      <c r="H42" s="56">
        <v>114193</v>
      </c>
      <c r="I42" s="52" t="s">
        <v>156</v>
      </c>
      <c r="J42" s="16" t="s">
        <v>156</v>
      </c>
      <c r="K42" s="62" t="s">
        <v>156</v>
      </c>
      <c r="L42" s="62" t="s">
        <v>156</v>
      </c>
      <c r="M42" s="78">
        <v>47600</v>
      </c>
      <c r="N42" s="79">
        <v>0</v>
      </c>
      <c r="O42" s="80">
        <v>4</v>
      </c>
      <c r="P42" s="80">
        <v>0</v>
      </c>
      <c r="Q42" s="80"/>
      <c r="R42" s="81">
        <v>1</v>
      </c>
    </row>
    <row r="43" spans="2:18" ht="12.75">
      <c r="B43" s="75">
        <v>29</v>
      </c>
      <c r="C43" s="76" t="s">
        <v>120</v>
      </c>
      <c r="D43" s="76" t="s">
        <v>178</v>
      </c>
      <c r="E43" s="77" t="s">
        <v>247</v>
      </c>
      <c r="F43" s="56">
        <v>118500</v>
      </c>
      <c r="G43" s="56">
        <v>25</v>
      </c>
      <c r="H43" s="56">
        <v>0</v>
      </c>
      <c r="I43" s="52" t="s">
        <v>156</v>
      </c>
      <c r="J43" s="16" t="s">
        <v>156</v>
      </c>
      <c r="K43" s="62" t="s">
        <v>156</v>
      </c>
      <c r="L43" s="62" t="s">
        <v>156</v>
      </c>
      <c r="M43" s="78">
        <v>118500</v>
      </c>
      <c r="N43" s="79">
        <v>30000</v>
      </c>
      <c r="O43" s="80">
        <v>4</v>
      </c>
      <c r="P43" s="80">
        <v>0</v>
      </c>
      <c r="Q43" s="80"/>
      <c r="R43" s="81">
        <v>1</v>
      </c>
    </row>
    <row r="44" spans="2:18" ht="12.75">
      <c r="B44" s="75">
        <v>30</v>
      </c>
      <c r="C44" s="76" t="s">
        <v>179</v>
      </c>
      <c r="D44" s="76" t="s">
        <v>180</v>
      </c>
      <c r="E44" s="77" t="s">
        <v>121</v>
      </c>
      <c r="F44" s="56">
        <v>288170</v>
      </c>
      <c r="G44" s="56">
        <v>120</v>
      </c>
      <c r="H44" s="56">
        <v>103390</v>
      </c>
      <c r="I44" s="52" t="s">
        <v>127</v>
      </c>
      <c r="J44" s="16" t="s">
        <v>7</v>
      </c>
      <c r="K44" s="62" t="s">
        <v>7</v>
      </c>
      <c r="L44" s="62" t="s">
        <v>7</v>
      </c>
      <c r="M44" s="78">
        <v>55000</v>
      </c>
      <c r="N44" s="79">
        <v>0</v>
      </c>
      <c r="O44" s="80">
        <v>4</v>
      </c>
      <c r="P44" s="80">
        <v>0</v>
      </c>
      <c r="Q44" s="80"/>
      <c r="R44" s="81">
        <v>1</v>
      </c>
    </row>
    <row r="45" spans="2:18" ht="13.5" customHeight="1">
      <c r="B45" s="20">
        <v>31</v>
      </c>
      <c r="C45" s="15" t="s">
        <v>122</v>
      </c>
      <c r="D45" s="15" t="s">
        <v>182</v>
      </c>
      <c r="E45" s="83" t="s">
        <v>181</v>
      </c>
      <c r="F45" s="16">
        <v>334000</v>
      </c>
      <c r="G45" s="16">
        <v>80</v>
      </c>
      <c r="H45" s="16">
        <v>197472</v>
      </c>
      <c r="I45" s="52" t="s">
        <v>156</v>
      </c>
      <c r="J45" s="16" t="s">
        <v>156</v>
      </c>
      <c r="K45" s="62" t="s">
        <v>156</v>
      </c>
      <c r="L45" s="62" t="s">
        <v>156</v>
      </c>
      <c r="M45" s="69">
        <v>150000</v>
      </c>
      <c r="N45" s="36">
        <v>0</v>
      </c>
      <c r="O45" s="80">
        <v>4</v>
      </c>
      <c r="P45" s="80">
        <v>0</v>
      </c>
      <c r="Q45" s="80"/>
      <c r="R45" s="81">
        <v>1</v>
      </c>
    </row>
    <row r="46" spans="2:20" ht="14.25" customHeight="1">
      <c r="B46" s="20">
        <v>32</v>
      </c>
      <c r="C46" s="15" t="s">
        <v>223</v>
      </c>
      <c r="D46" s="15" t="s">
        <v>183</v>
      </c>
      <c r="E46" s="83" t="s">
        <v>224</v>
      </c>
      <c r="F46" s="16">
        <v>178600</v>
      </c>
      <c r="G46" s="16">
        <v>47</v>
      </c>
      <c r="H46" s="16">
        <v>194800</v>
      </c>
      <c r="I46" s="52" t="s">
        <v>127</v>
      </c>
      <c r="J46" s="16" t="s">
        <v>7</v>
      </c>
      <c r="K46" s="62" t="s">
        <v>7</v>
      </c>
      <c r="L46" s="62" t="s">
        <v>7</v>
      </c>
      <c r="M46" s="69">
        <v>108100</v>
      </c>
      <c r="N46" s="37">
        <v>0</v>
      </c>
      <c r="O46" s="80">
        <v>4</v>
      </c>
      <c r="P46" s="80">
        <v>0</v>
      </c>
      <c r="Q46" s="80"/>
      <c r="R46" s="81">
        <v>1</v>
      </c>
      <c r="T46" s="58"/>
    </row>
    <row r="47" spans="2:18" ht="13.5" thickBot="1">
      <c r="B47" s="21">
        <v>33</v>
      </c>
      <c r="C47" s="67" t="s">
        <v>123</v>
      </c>
      <c r="D47" s="67" t="s">
        <v>184</v>
      </c>
      <c r="E47" s="123" t="s">
        <v>187</v>
      </c>
      <c r="F47" s="66">
        <v>93000</v>
      </c>
      <c r="G47" s="66">
        <v>60</v>
      </c>
      <c r="H47" s="66">
        <v>24980</v>
      </c>
      <c r="I47" s="55" t="s">
        <v>127</v>
      </c>
      <c r="J47" s="66" t="s">
        <v>7</v>
      </c>
      <c r="K47" s="63" t="s">
        <v>7</v>
      </c>
      <c r="L47" s="63" t="s">
        <v>7</v>
      </c>
      <c r="M47" s="69">
        <v>93000</v>
      </c>
      <c r="N47" s="36">
        <v>80000</v>
      </c>
      <c r="O47" s="42">
        <v>4</v>
      </c>
      <c r="P47" s="42">
        <v>0</v>
      </c>
      <c r="Q47" s="228">
        <v>1</v>
      </c>
      <c r="R47" s="229"/>
    </row>
    <row r="48" spans="2:18" ht="13.5" thickBot="1">
      <c r="B48" s="7"/>
      <c r="C48" s="7"/>
      <c r="D48" s="8"/>
      <c r="E48" s="8"/>
      <c r="F48" s="9"/>
      <c r="G48" s="10"/>
      <c r="H48" s="10"/>
      <c r="I48" s="10"/>
      <c r="J48" s="10"/>
      <c r="K48" s="10"/>
      <c r="L48" s="11"/>
      <c r="M48" s="6" t="s">
        <v>28</v>
      </c>
      <c r="N48" s="6">
        <f>SUM(N38:N47)</f>
        <v>110000</v>
      </c>
      <c r="O48" s="10"/>
      <c r="P48" s="10"/>
      <c r="Q48" s="227"/>
      <c r="R48" s="227"/>
    </row>
    <row r="53" ht="12.75">
      <c r="H53" t="s">
        <v>85</v>
      </c>
    </row>
    <row r="56" spans="7:9" ht="12.75">
      <c r="G56" t="s">
        <v>86</v>
      </c>
      <c r="I56" t="s">
        <v>84</v>
      </c>
    </row>
    <row r="58" ht="12.75">
      <c r="H58" t="s">
        <v>83</v>
      </c>
    </row>
  </sheetData>
  <mergeCells count="57">
    <mergeCell ref="Q48:R48"/>
    <mergeCell ref="O34:R34"/>
    <mergeCell ref="F35:F37"/>
    <mergeCell ref="O35:O37"/>
    <mergeCell ref="P35:Q37"/>
    <mergeCell ref="R35:R37"/>
    <mergeCell ref="J36:J37"/>
    <mergeCell ref="N34:N37"/>
    <mergeCell ref="M34:M37"/>
    <mergeCell ref="K36:K37"/>
    <mergeCell ref="Q38:R38"/>
    <mergeCell ref="Q47:R47"/>
    <mergeCell ref="Q24:R24"/>
    <mergeCell ref="Q29:R29"/>
    <mergeCell ref="Q30:R30"/>
    <mergeCell ref="Q25:R25"/>
    <mergeCell ref="Q26:R26"/>
    <mergeCell ref="Q27:R27"/>
    <mergeCell ref="Q28:R28"/>
    <mergeCell ref="Q12:R12"/>
    <mergeCell ref="Q13:R13"/>
    <mergeCell ref="Q14:R14"/>
    <mergeCell ref="Q15:R15"/>
    <mergeCell ref="Q22:R22"/>
    <mergeCell ref="Q23:R23"/>
    <mergeCell ref="Q16:R16"/>
    <mergeCell ref="Q17:R17"/>
    <mergeCell ref="Q18:R18"/>
    <mergeCell ref="Q19:R19"/>
    <mergeCell ref="Q20:R20"/>
    <mergeCell ref="Q21:R21"/>
    <mergeCell ref="Q10:R10"/>
    <mergeCell ref="Q11:R11"/>
    <mergeCell ref="Q7:R7"/>
    <mergeCell ref="O3:R3"/>
    <mergeCell ref="O4:O6"/>
    <mergeCell ref="P4:Q6"/>
    <mergeCell ref="R4:R6"/>
    <mergeCell ref="Q8:R8"/>
    <mergeCell ref="Q9:R9"/>
    <mergeCell ref="N3:N6"/>
    <mergeCell ref="F4:F6"/>
    <mergeCell ref="H3:H6"/>
    <mergeCell ref="K5:K6"/>
    <mergeCell ref="M3:M6"/>
    <mergeCell ref="I3:L3"/>
    <mergeCell ref="J5:J6"/>
    <mergeCell ref="L5:L6"/>
    <mergeCell ref="I34:L34"/>
    <mergeCell ref="B3:B6"/>
    <mergeCell ref="G3:G6"/>
    <mergeCell ref="B34:B37"/>
    <mergeCell ref="G34:G37"/>
    <mergeCell ref="H34:H37"/>
    <mergeCell ref="I5:I6"/>
    <mergeCell ref="I36:I37"/>
    <mergeCell ref="L36:L3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2:S51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16.7109375" style="0" customWidth="1"/>
    <col min="4" max="4" width="17.57421875" style="0" customWidth="1"/>
    <col min="5" max="5" width="28.7109375" style="0" customWidth="1"/>
    <col min="6" max="6" width="8.57421875" style="0" customWidth="1"/>
    <col min="7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3.8515625" style="0" hidden="1" customWidth="1"/>
    <col min="18" max="18" width="4.7109375" style="0" hidden="1" customWidth="1"/>
    <col min="19" max="19" width="0" style="0" hidden="1" customWidth="1"/>
  </cols>
  <sheetData>
    <row r="2" spans="4:13" ht="16.5" thickBot="1">
      <c r="D2" s="60" t="s">
        <v>45</v>
      </c>
      <c r="E2" s="14"/>
      <c r="F2" s="14"/>
      <c r="G2" s="14"/>
      <c r="H2" s="14"/>
      <c r="I2" s="14"/>
      <c r="J2" s="14"/>
      <c r="K2" s="14"/>
      <c r="L2" s="14"/>
      <c r="M2" s="14"/>
    </row>
    <row r="3" spans="2:18" ht="56.25" customHeight="1" thickBot="1">
      <c r="B3" s="186" t="s">
        <v>0</v>
      </c>
      <c r="C3" s="1"/>
      <c r="D3" s="4" t="s">
        <v>2</v>
      </c>
      <c r="E3" s="4"/>
      <c r="F3" s="12"/>
      <c r="G3" s="189" t="s">
        <v>29</v>
      </c>
      <c r="H3" s="194" t="s">
        <v>87</v>
      </c>
      <c r="I3" s="199" t="s">
        <v>5</v>
      </c>
      <c r="J3" s="220"/>
      <c r="K3" s="220"/>
      <c r="L3" s="221"/>
      <c r="M3" s="197" t="s">
        <v>35</v>
      </c>
      <c r="N3" s="189" t="s">
        <v>34</v>
      </c>
      <c r="O3" s="183" t="s">
        <v>6</v>
      </c>
      <c r="P3" s="176"/>
      <c r="Q3" s="176"/>
      <c r="R3" s="177"/>
    </row>
    <row r="4" spans="2:18" ht="27" customHeight="1">
      <c r="B4" s="187"/>
      <c r="C4" s="33" t="s">
        <v>1</v>
      </c>
      <c r="D4" s="2" t="s">
        <v>3</v>
      </c>
      <c r="E4" s="33" t="s">
        <v>4</v>
      </c>
      <c r="F4" s="191" t="s">
        <v>30</v>
      </c>
      <c r="G4" s="190"/>
      <c r="H4" s="219"/>
      <c r="I4" s="13">
        <v>1</v>
      </c>
      <c r="J4" s="48" t="s">
        <v>39</v>
      </c>
      <c r="K4" s="13">
        <v>4</v>
      </c>
      <c r="L4" s="5">
        <v>5</v>
      </c>
      <c r="M4" s="198"/>
      <c r="N4" s="190"/>
      <c r="O4" s="184" t="s">
        <v>7</v>
      </c>
      <c r="P4" s="168" t="s">
        <v>8</v>
      </c>
      <c r="Q4" s="169"/>
      <c r="R4" s="165" t="s">
        <v>9</v>
      </c>
    </row>
    <row r="5" spans="2:18" ht="15" customHeight="1">
      <c r="B5" s="187"/>
      <c r="C5" s="3"/>
      <c r="D5" s="3"/>
      <c r="E5" s="3"/>
      <c r="F5" s="192"/>
      <c r="G5" s="190"/>
      <c r="H5" s="219"/>
      <c r="I5" s="181" t="s">
        <v>41</v>
      </c>
      <c r="J5" s="202" t="s">
        <v>32</v>
      </c>
      <c r="K5" s="181" t="s">
        <v>31</v>
      </c>
      <c r="L5" s="202" t="s">
        <v>33</v>
      </c>
      <c r="M5" s="198"/>
      <c r="N5" s="190"/>
      <c r="O5" s="185"/>
      <c r="P5" s="159"/>
      <c r="Q5" s="170"/>
      <c r="R5" s="166"/>
    </row>
    <row r="6" spans="2:18" ht="14.25" customHeight="1" thickBot="1">
      <c r="B6" s="188"/>
      <c r="C6" s="3"/>
      <c r="D6" s="3"/>
      <c r="E6" s="3"/>
      <c r="F6" s="193"/>
      <c r="G6" s="190"/>
      <c r="H6" s="219"/>
      <c r="I6" s="232" t="s">
        <v>38</v>
      </c>
      <c r="J6" s="203"/>
      <c r="K6" s="193"/>
      <c r="L6" s="204"/>
      <c r="M6" s="182"/>
      <c r="N6" s="190"/>
      <c r="O6" s="185"/>
      <c r="P6" s="159"/>
      <c r="Q6" s="170"/>
      <c r="R6" s="166"/>
    </row>
    <row r="7" spans="2:18" ht="12.75">
      <c r="B7" s="25" t="s">
        <v>10</v>
      </c>
      <c r="C7" s="26"/>
      <c r="D7" s="26"/>
      <c r="E7" s="27"/>
      <c r="F7" s="28"/>
      <c r="G7" s="54"/>
      <c r="H7" s="28"/>
      <c r="I7" s="43"/>
      <c r="J7" s="62"/>
      <c r="K7" s="62"/>
      <c r="L7" s="62"/>
      <c r="M7" s="68"/>
      <c r="N7" s="35"/>
      <c r="O7" s="40"/>
      <c r="P7" s="40"/>
      <c r="Q7" s="223"/>
      <c r="R7" s="224"/>
    </row>
    <row r="8" spans="2:18" ht="12.75">
      <c r="B8" s="20" t="s">
        <v>11</v>
      </c>
      <c r="C8" s="17"/>
      <c r="D8" s="17"/>
      <c r="E8" s="18"/>
      <c r="F8" s="19"/>
      <c r="G8" s="19"/>
      <c r="H8" s="19"/>
      <c r="I8" s="50"/>
      <c r="J8" s="62"/>
      <c r="K8" s="62"/>
      <c r="L8" s="62"/>
      <c r="M8" s="69"/>
      <c r="N8" s="36"/>
      <c r="O8" s="41"/>
      <c r="P8" s="41"/>
      <c r="Q8" s="225"/>
      <c r="R8" s="226"/>
    </row>
    <row r="9" spans="2:18" ht="12.75">
      <c r="B9" s="20" t="s">
        <v>12</v>
      </c>
      <c r="C9" s="17"/>
      <c r="D9" s="17"/>
      <c r="E9" s="18"/>
      <c r="F9" s="19"/>
      <c r="G9" s="19"/>
      <c r="H9" s="19"/>
      <c r="I9" s="53"/>
      <c r="J9" s="62"/>
      <c r="K9" s="62"/>
      <c r="L9" s="62"/>
      <c r="M9" s="69"/>
      <c r="N9" s="37"/>
      <c r="O9" s="41"/>
      <c r="P9" s="41"/>
      <c r="Q9" s="225"/>
      <c r="R9" s="226"/>
    </row>
    <row r="10" spans="2:18" ht="13.5" thickBot="1">
      <c r="B10" s="21" t="s">
        <v>13</v>
      </c>
      <c r="C10" s="22"/>
      <c r="D10" s="22"/>
      <c r="E10" s="23"/>
      <c r="F10" s="24"/>
      <c r="G10" s="24"/>
      <c r="H10" s="24"/>
      <c r="I10" s="64"/>
      <c r="J10" s="63"/>
      <c r="K10" s="63"/>
      <c r="L10" s="63"/>
      <c r="M10" s="72"/>
      <c r="N10" s="65"/>
      <c r="O10" s="42"/>
      <c r="P10" s="42"/>
      <c r="Q10" s="228"/>
      <c r="R10" s="229"/>
    </row>
    <row r="11" spans="2:19" ht="13.5" thickBot="1">
      <c r="B11" s="7"/>
      <c r="C11" s="7"/>
      <c r="D11" s="8"/>
      <c r="E11" s="8"/>
      <c r="F11" s="9"/>
      <c r="G11" s="10"/>
      <c r="H11" s="10"/>
      <c r="I11" s="10"/>
      <c r="J11" s="10"/>
      <c r="K11" s="10"/>
      <c r="L11" s="11"/>
      <c r="M11" s="6" t="s">
        <v>28</v>
      </c>
      <c r="N11" s="6">
        <f>SUM(N7:N10)</f>
        <v>0</v>
      </c>
      <c r="O11" s="10"/>
      <c r="P11" s="10"/>
      <c r="Q11" s="227"/>
      <c r="R11" s="227"/>
      <c r="S11" s="34" t="e">
        <f>#REF!-N11</f>
        <v>#REF!</v>
      </c>
    </row>
    <row r="12" ht="12.75">
      <c r="C12" s="57"/>
    </row>
    <row r="13" ht="12.75">
      <c r="C13" s="57"/>
    </row>
    <row r="14" ht="12.75">
      <c r="C14" s="57"/>
    </row>
    <row r="15" spans="3:5" ht="12.75">
      <c r="C15" s="57"/>
      <c r="D15" s="160"/>
      <c r="E15" s="160"/>
    </row>
    <row r="16" spans="3:5" ht="12.75">
      <c r="C16" s="57"/>
      <c r="D16" s="161"/>
      <c r="E16" s="162"/>
    </row>
    <row r="17" spans="3:5" ht="12.75">
      <c r="C17" s="57"/>
      <c r="D17" s="163"/>
      <c r="E17" s="163"/>
    </row>
    <row r="29" spans="3:5" ht="12.75">
      <c r="C29" s="74"/>
      <c r="D29" s="74"/>
      <c r="E29" s="74"/>
    </row>
    <row r="30" spans="3:5" ht="12.75">
      <c r="C30" s="74"/>
      <c r="D30" s="74"/>
      <c r="E30" s="74"/>
    </row>
    <row r="35" spans="3:5" ht="12.75">
      <c r="C35" s="45"/>
      <c r="D35" s="45"/>
      <c r="E35" s="45"/>
    </row>
    <row r="36" spans="3:5" ht="12.75">
      <c r="C36" s="45"/>
      <c r="D36" s="45"/>
      <c r="E36" s="45"/>
    </row>
    <row r="40" spans="3:5" ht="12.75">
      <c r="C40" s="73"/>
      <c r="D40" s="73"/>
      <c r="E40" s="73"/>
    </row>
    <row r="41" spans="3:5" ht="12.75">
      <c r="C41" s="73"/>
      <c r="D41" s="73"/>
      <c r="E41" s="73"/>
    </row>
    <row r="47" spans="3:5" ht="12.75">
      <c r="C47" s="86"/>
      <c r="D47" s="87"/>
      <c r="E47" s="85"/>
    </row>
    <row r="51" ht="12.75">
      <c r="E51" s="84"/>
    </row>
  </sheetData>
  <mergeCells count="20">
    <mergeCell ref="B3:B6"/>
    <mergeCell ref="G3:G6"/>
    <mergeCell ref="N3:N6"/>
    <mergeCell ref="F4:F6"/>
    <mergeCell ref="H3:H6"/>
    <mergeCell ref="K5:K6"/>
    <mergeCell ref="M3:M6"/>
    <mergeCell ref="I3:L3"/>
    <mergeCell ref="I5:I6"/>
    <mergeCell ref="O3:R3"/>
    <mergeCell ref="O4:O6"/>
    <mergeCell ref="P4:Q6"/>
    <mergeCell ref="R4:R6"/>
    <mergeCell ref="Q11:R11"/>
    <mergeCell ref="J5:J6"/>
    <mergeCell ref="L5:L6"/>
    <mergeCell ref="Q8:R8"/>
    <mergeCell ref="Q9:R9"/>
    <mergeCell ref="Q10:R10"/>
    <mergeCell ref="Q7:R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m.lejckova</cp:lastModifiedBy>
  <cp:lastPrinted>2007-03-06T08:53:36Z</cp:lastPrinted>
  <dcterms:created xsi:type="dcterms:W3CDTF">2005-02-09T10:28:17Z</dcterms:created>
  <dcterms:modified xsi:type="dcterms:W3CDTF">2007-04-05T09:56:45Z</dcterms:modified>
  <cp:category/>
  <cp:version/>
  <cp:contentType/>
  <cp:contentStatus/>
</cp:coreProperties>
</file>