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280" yWindow="-150" windowWidth="21180" windowHeight="14565" tabRatio="848"/>
  </bookViews>
  <sheets>
    <sheet name="příjmy" sheetId="1" r:id="rId1"/>
    <sheet name="graf příjmy" sheetId="2" r:id="rId2"/>
    <sheet name="výdaje " sheetId="3" r:id="rId3"/>
    <sheet name="graf výdaje " sheetId="8" r:id="rId4"/>
    <sheet name="zdaňovaná činnost " sheetId="6" r:id="rId5"/>
  </sheets>
  <definedNames>
    <definedName name="_xlnm.Print_Area" localSheetId="3">'graf výdaje '!$A$1:$J$13</definedName>
    <definedName name="_xlnm.Print_Area" localSheetId="0">příjmy!$A$1:$F$16</definedName>
    <definedName name="_xlnm.Print_Area" localSheetId="2">'výdaje '!$A$1:$F$15</definedName>
    <definedName name="_xlnm.Print_Area" localSheetId="4">'zdaňovaná činnost '!$A$1:$N$33</definedName>
    <definedName name="Z_4EAB83CC_C2B4_4A41_A172_A902FECE3465_.wvu.PrintArea" localSheetId="3" hidden="1">'graf výdaje '!$A$1:$D$13</definedName>
    <definedName name="Z_4EAB83CC_C2B4_4A41_A172_A902FECE3465_.wvu.PrintArea" localSheetId="2" hidden="1">'výdaje '!$A$1:$D$15</definedName>
  </definedNames>
  <calcPr calcId="125725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M21" i="6"/>
  <c r="N21"/>
  <c r="N22"/>
  <c r="N23"/>
  <c r="N24"/>
  <c r="N25"/>
  <c r="N26"/>
  <c r="N27"/>
  <c r="N28"/>
  <c r="N29"/>
  <c r="N30"/>
  <c r="N31"/>
  <c r="N4"/>
  <c r="N5"/>
  <c r="N6"/>
  <c r="N7"/>
  <c r="N8"/>
  <c r="N9"/>
  <c r="N10"/>
  <c r="N11"/>
  <c r="N12"/>
  <c r="N13"/>
  <c r="N14"/>
  <c r="N15"/>
  <c r="N16"/>
  <c r="N17"/>
  <c r="N18"/>
  <c r="N19"/>
  <c r="J32" l="1"/>
  <c r="F32"/>
  <c r="J20"/>
  <c r="J33" s="1"/>
  <c r="F20"/>
  <c r="N20"/>
  <c r="N32"/>
  <c r="F13" i="8"/>
  <c r="F15" i="3"/>
  <c r="F33" i="6" l="1"/>
  <c r="N33"/>
  <c r="F7" i="1"/>
  <c r="F13"/>
  <c r="E13" i="8"/>
  <c r="M31" i="6"/>
  <c r="M30"/>
  <c r="M23"/>
  <c r="M24"/>
  <c r="M25"/>
  <c r="M26"/>
  <c r="M27"/>
  <c r="M28"/>
  <c r="M29"/>
  <c r="M22"/>
  <c r="M17"/>
  <c r="M18"/>
  <c r="M19"/>
  <c r="M6"/>
  <c r="M7"/>
  <c r="M8"/>
  <c r="M9"/>
  <c r="M10"/>
  <c r="M11"/>
  <c r="M12"/>
  <c r="M13"/>
  <c r="M14"/>
  <c r="M15"/>
  <c r="M16"/>
  <c r="M5"/>
  <c r="M4"/>
  <c r="L31"/>
  <c r="E32"/>
  <c r="E33" s="1"/>
  <c r="E20"/>
  <c r="L23"/>
  <c r="L24"/>
  <c r="L25"/>
  <c r="L26"/>
  <c r="L27"/>
  <c r="L28"/>
  <c r="L29"/>
  <c r="L30"/>
  <c r="L22"/>
  <c r="L21"/>
  <c r="L19"/>
  <c r="L18"/>
  <c r="L6"/>
  <c r="L7"/>
  <c r="L8"/>
  <c r="L9"/>
  <c r="L10"/>
  <c r="L11"/>
  <c r="L12"/>
  <c r="L13"/>
  <c r="L14"/>
  <c r="L15"/>
  <c r="L16"/>
  <c r="L17"/>
  <c r="L5"/>
  <c r="L4"/>
  <c r="H32"/>
  <c r="H33" s="1"/>
  <c r="H20"/>
  <c r="D32"/>
  <c r="D20"/>
  <c r="D33" s="1"/>
  <c r="E15" i="3"/>
  <c r="E7" i="1"/>
  <c r="E13"/>
  <c r="E14" s="1"/>
  <c r="E16" s="1"/>
  <c r="D13" i="8"/>
  <c r="C13"/>
  <c r="G20" i="6"/>
  <c r="C20"/>
  <c r="I32"/>
  <c r="I20"/>
  <c r="G32"/>
  <c r="C32"/>
  <c r="C33" s="1"/>
  <c r="K31"/>
  <c r="K23"/>
  <c r="K24"/>
  <c r="K25"/>
  <c r="K26"/>
  <c r="K27"/>
  <c r="K28"/>
  <c r="K29"/>
  <c r="K30"/>
  <c r="K22"/>
  <c r="K21"/>
  <c r="K6"/>
  <c r="K7"/>
  <c r="K8"/>
  <c r="K9"/>
  <c r="K10"/>
  <c r="K11"/>
  <c r="K12"/>
  <c r="K13"/>
  <c r="K14"/>
  <c r="K15"/>
  <c r="K16"/>
  <c r="K17"/>
  <c r="K18"/>
  <c r="K19"/>
  <c r="K5"/>
  <c r="K4"/>
  <c r="F14" i="1" l="1"/>
  <c r="F16" s="1"/>
  <c r="M32" i="6"/>
  <c r="M20"/>
  <c r="L20"/>
  <c r="L33" s="1"/>
  <c r="G33"/>
  <c r="K32"/>
  <c r="I33"/>
  <c r="L32"/>
  <c r="K20"/>
  <c r="K33" s="1"/>
  <c r="C15" i="3"/>
  <c r="M33" i="6" l="1"/>
  <c r="C7" i="1"/>
  <c r="D7"/>
  <c r="D14" s="1"/>
  <c r="D16" s="1"/>
  <c r="C13"/>
  <c r="C14" s="1"/>
  <c r="C16" s="1"/>
  <c r="D13"/>
  <c r="D15" i="3" l="1"/>
</calcChain>
</file>

<file path=xl/sharedStrings.xml><?xml version="1.0" encoding="utf-8"?>
<sst xmlns="http://schemas.openxmlformats.org/spreadsheetml/2006/main" count="117" uniqueCount="76">
  <si>
    <t>celkem</t>
  </si>
  <si>
    <t>ostatní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</si>
  <si>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</si>
  <si>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</si>
  <si>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</si>
  <si>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</si>
  <si>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</si>
  <si>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</si>
  <si>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</si>
  <si>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</si>
  <si>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</si>
  <si>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</si>
  <si>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</si>
  <si>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</si>
  <si>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územní rozvoj</t>
  </si>
  <si>
    <t>ochrana životního prostředí</t>
  </si>
  <si>
    <t>školství</t>
  </si>
  <si>
    <t>zdravotnictví a sociální věci</t>
  </si>
  <si>
    <t>doprava</t>
  </si>
  <si>
    <t>kultura</t>
  </si>
  <si>
    <t>bezpečnost a veřejný pořádek</t>
  </si>
  <si>
    <t>bytové hospodářství</t>
  </si>
  <si>
    <t>zastupitelstvo a místní správa</t>
  </si>
  <si>
    <t>druh
příjmu</t>
  </si>
  <si>
    <t>název příjmu</t>
  </si>
  <si>
    <t>tis. Kč</t>
  </si>
  <si>
    <t>vlastní
příjmy</t>
  </si>
  <si>
    <t>daňové příjmy</t>
  </si>
  <si>
    <t>nedaňové příjmy</t>
  </si>
  <si>
    <t>dotace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</si>
  <si>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</si>
  <si>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</si>
  <si>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</si>
  <si>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</si>
  <si>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</si>
  <si>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</si>
  <si>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</si>
  <si>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</si>
  <si>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</si>
  <si>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</si>
  <si>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</si>
  <si>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</si>
  <si>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</si>
  <si>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</si>
  <si>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náklady</t>
  </si>
  <si>
    <t>opravy a údržba nad 200  tis.Kč</t>
  </si>
  <si>
    <t>opravy a údržba do 200  tis.Kč</t>
  </si>
  <si>
    <t>náklady podílové domy</t>
  </si>
  <si>
    <t>odměna za správu</t>
  </si>
  <si>
    <t>daň z převodu nemovitosti</t>
  </si>
  <si>
    <t>odpisy DHM</t>
  </si>
  <si>
    <t>jiné ostatní náklady</t>
  </si>
  <si>
    <t>zůstatková cena prodaného DHM</t>
  </si>
  <si>
    <t>prodané pozemky</t>
  </si>
  <si>
    <t>nákl. z přecenění reál. hodnotou</t>
  </si>
  <si>
    <t>tvorba rezervy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</si>
  <si>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</si>
  <si>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</si>
  <si>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</si>
  <si>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</si>
  <si>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</si>
  <si>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</si>
  <si>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</si>
  <si>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majetku - statut</t>
  </si>
  <si>
    <t>pokuty, penále</t>
  </si>
  <si>
    <t>výnosy podílových domů</t>
  </si>
  <si>
    <t>daň z příjmu práv. osob</t>
  </si>
  <si>
    <t>výsledky hospodaření</t>
  </si>
  <si>
    <t xml:space="preserve">      v tis. Kč</t>
  </si>
  <si>
    <t>druh</t>
  </si>
  <si>
    <t>správní firmy</t>
  </si>
  <si>
    <t>ostatní zdaňovaná činnost</t>
  </si>
  <si>
    <t>výnosy z přecenění reál. hodnotou</t>
  </si>
  <si>
    <t>Porovnání příjmů za roky 2011 - 2014</t>
  </si>
  <si>
    <t>Porovnání výdajů za roky 2011-2014</t>
  </si>
  <si>
    <t xml:space="preserve">                               Zdaňovaná činost - porovnání hospodaření za roky 2011 - 2014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</si>
</sst>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#,##0.0"/>
    <numFmt numFmtId="165" formatCode="0.0"/>
  </numFmts>
  <fonts count="2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Times New Roman CE"/>
      <charset val="238"/>
    </font>
    <font>
      <b/>
      <sz val="22"/>
      <name val="Times New Roman"/>
      <family val="1"/>
      <charset val="238"/>
    </font>
    <font>
      <sz val="22"/>
      <name val="Arial CE"/>
      <charset val="238"/>
    </font>
    <font>
      <b/>
      <sz val="18"/>
      <name val="Times New Roman"/>
      <family val="1"/>
      <charset val="238"/>
    </font>
    <font>
      <sz val="18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F67A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164" fontId="7" fillId="6" borderId="13" xfId="0" applyNumberFormat="1" applyFont="1" applyFill="1" applyBorder="1" applyAlignment="1">
      <alignment vertical="center"/>
    </xf>
    <xf numFmtId="164" fontId="6" fillId="4" borderId="1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vertical="center"/>
    </xf>
    <xf numFmtId="1" fontId="6" fillId="8" borderId="6" xfId="0" applyNumberFormat="1" applyFont="1" applyFill="1" applyBorder="1" applyAlignment="1">
      <alignment horizontal="center" vertical="center"/>
    </xf>
    <xf numFmtId="164" fontId="7" fillId="9" borderId="6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7" fillId="0" borderId="2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1"/>
    <xf numFmtId="0" fontId="13" fillId="0" borderId="0" xfId="2"/>
    <xf numFmtId="165" fontId="13" fillId="0" borderId="0" xfId="2" applyNumberFormat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165" fontId="18" fillId="10" borderId="25" xfId="2" applyNumberFormat="1" applyFont="1" applyFill="1" applyBorder="1" applyAlignment="1">
      <alignment vertical="center"/>
    </xf>
    <xf numFmtId="164" fontId="18" fillId="10" borderId="38" xfId="2" applyNumberFormat="1" applyFont="1" applyFill="1" applyBorder="1" applyAlignment="1">
      <alignment vertical="center"/>
    </xf>
    <xf numFmtId="164" fontId="18" fillId="10" borderId="39" xfId="2" applyNumberFormat="1" applyFont="1" applyFill="1" applyBorder="1" applyAlignment="1">
      <alignment vertical="center"/>
    </xf>
    <xf numFmtId="164" fontId="18" fillId="10" borderId="17" xfId="2" applyNumberFormat="1" applyFont="1" applyFill="1" applyBorder="1" applyAlignment="1">
      <alignment vertical="center"/>
    </xf>
    <xf numFmtId="0" fontId="11" fillId="8" borderId="5" xfId="2" applyFont="1" applyFill="1" applyBorder="1" applyAlignment="1">
      <alignment horizontal="center" vertical="center" wrapText="1"/>
    </xf>
    <xf numFmtId="0" fontId="11" fillId="8" borderId="9" xfId="2" applyFont="1" applyFill="1" applyBorder="1" applyAlignment="1">
      <alignment horizontal="center" vertical="center" wrapText="1"/>
    </xf>
    <xf numFmtId="0" fontId="11" fillId="8" borderId="6" xfId="2" applyFont="1" applyFill="1" applyBorder="1" applyAlignment="1">
      <alignment horizontal="center" vertical="center" wrapText="1"/>
    </xf>
    <xf numFmtId="164" fontId="15" fillId="11" borderId="5" xfId="2" applyNumberFormat="1" applyFont="1" applyFill="1" applyBorder="1" applyAlignment="1">
      <alignment vertical="center"/>
    </xf>
    <xf numFmtId="164" fontId="15" fillId="11" borderId="9" xfId="2" applyNumberFormat="1" applyFont="1" applyFill="1" applyBorder="1" applyAlignment="1">
      <alignment vertical="center"/>
    </xf>
    <xf numFmtId="164" fontId="15" fillId="11" borderId="6" xfId="2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164" fontId="7" fillId="0" borderId="40" xfId="0" applyNumberFormat="1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center"/>
    </xf>
    <xf numFmtId="165" fontId="14" fillId="0" borderId="41" xfId="2" applyNumberFormat="1" applyFont="1" applyBorder="1" applyAlignment="1">
      <alignment vertical="center"/>
    </xf>
    <xf numFmtId="164" fontId="14" fillId="0" borderId="42" xfId="2" applyNumberFormat="1" applyFont="1" applyBorder="1" applyAlignment="1">
      <alignment vertical="center"/>
    </xf>
    <xf numFmtId="164" fontId="14" fillId="0" borderId="43" xfId="2" applyNumberFormat="1" applyFont="1" applyBorder="1" applyAlignment="1">
      <alignment vertical="center"/>
    </xf>
    <xf numFmtId="165" fontId="14" fillId="0" borderId="45" xfId="2" applyNumberFormat="1" applyFont="1" applyBorder="1" applyAlignment="1">
      <alignment vertical="center"/>
    </xf>
    <xf numFmtId="164" fontId="14" fillId="0" borderId="46" xfId="2" applyNumberFormat="1" applyFont="1" applyBorder="1" applyAlignment="1">
      <alignment vertical="center"/>
    </xf>
    <xf numFmtId="164" fontId="14" fillId="0" borderId="47" xfId="2" applyNumberFormat="1" applyFont="1" applyBorder="1" applyAlignment="1">
      <alignment vertical="center"/>
    </xf>
    <xf numFmtId="165" fontId="14" fillId="0" borderId="49" xfId="2" applyNumberFormat="1" applyFont="1" applyBorder="1" applyAlignment="1">
      <alignment vertical="center"/>
    </xf>
    <xf numFmtId="164" fontId="14" fillId="0" borderId="50" xfId="2" applyNumberFormat="1" applyFont="1" applyBorder="1" applyAlignment="1">
      <alignment vertical="center"/>
    </xf>
    <xf numFmtId="164" fontId="14" fillId="0" borderId="51" xfId="2" applyNumberFormat="1" applyFont="1" applyBorder="1" applyAlignment="1">
      <alignment vertical="center"/>
    </xf>
    <xf numFmtId="164" fontId="14" fillId="0" borderId="53" xfId="2" applyNumberFormat="1" applyFont="1" applyBorder="1" applyAlignment="1">
      <alignment vertical="center"/>
    </xf>
    <xf numFmtId="164" fontId="14" fillId="0" borderId="54" xfId="2" applyNumberFormat="1" applyFont="1" applyBorder="1" applyAlignment="1">
      <alignment vertical="center"/>
    </xf>
    <xf numFmtId="164" fontId="14" fillId="0" borderId="55" xfId="2" applyNumberFormat="1" applyFont="1" applyBorder="1" applyAlignment="1">
      <alignment vertical="center"/>
    </xf>
    <xf numFmtId="0" fontId="10" fillId="0" borderId="45" xfId="2" applyFont="1" applyBorder="1" applyAlignment="1">
      <alignment vertical="center"/>
    </xf>
    <xf numFmtId="164" fontId="10" fillId="0" borderId="53" xfId="0" applyNumberFormat="1" applyFont="1" applyFill="1" applyBorder="1" applyAlignment="1">
      <alignment vertical="center"/>
    </xf>
    <xf numFmtId="164" fontId="10" fillId="0" borderId="54" xfId="0" applyNumberFormat="1" applyFont="1" applyFill="1" applyBorder="1" applyAlignment="1">
      <alignment vertical="center"/>
    </xf>
    <xf numFmtId="164" fontId="10" fillId="0" borderId="55" xfId="0" applyNumberFormat="1" applyFont="1" applyFill="1" applyBorder="1" applyAlignment="1">
      <alignment vertical="center"/>
    </xf>
    <xf numFmtId="0" fontId="11" fillId="8" borderId="21" xfId="2" applyFont="1" applyFill="1" applyBorder="1" applyAlignment="1">
      <alignment horizontal="center" vertical="center" wrapText="1"/>
    </xf>
    <xf numFmtId="164" fontId="14" fillId="0" borderId="41" xfId="2" applyNumberFormat="1" applyFont="1" applyBorder="1" applyAlignment="1">
      <alignment vertical="center"/>
    </xf>
    <xf numFmtId="164" fontId="14" fillId="0" borderId="45" xfId="2" applyNumberFormat="1" applyFont="1" applyBorder="1" applyAlignment="1">
      <alignment vertical="center"/>
    </xf>
    <xf numFmtId="164" fontId="14" fillId="0" borderId="49" xfId="2" applyNumberFormat="1" applyFont="1" applyBorder="1" applyAlignment="1">
      <alignment vertical="center"/>
    </xf>
    <xf numFmtId="164" fontId="18" fillId="10" borderId="25" xfId="2" applyNumberFormat="1" applyFont="1" applyFill="1" applyBorder="1" applyAlignment="1">
      <alignment vertical="center"/>
    </xf>
    <xf numFmtId="164" fontId="10" fillId="0" borderId="41" xfId="0" applyNumberFormat="1" applyFont="1" applyFill="1" applyBorder="1" applyAlignment="1">
      <alignment vertical="center"/>
    </xf>
    <xf numFmtId="164" fontId="10" fillId="0" borderId="45" xfId="0" applyNumberFormat="1" applyFont="1" applyFill="1" applyBorder="1" applyAlignment="1">
      <alignment vertical="center"/>
    </xf>
    <xf numFmtId="164" fontId="10" fillId="0" borderId="49" xfId="0" applyNumberFormat="1" applyFont="1" applyFill="1" applyBorder="1" applyAlignment="1">
      <alignment vertical="center"/>
    </xf>
    <xf numFmtId="164" fontId="15" fillId="11" borderId="21" xfId="2" applyNumberFormat="1" applyFont="1" applyFill="1" applyBorder="1" applyAlignment="1">
      <alignment vertical="center"/>
    </xf>
    <xf numFmtId="0" fontId="11" fillId="8" borderId="23" xfId="2" applyFont="1" applyFill="1" applyBorder="1" applyAlignment="1">
      <alignment horizontal="center" vertical="center" wrapText="1"/>
    </xf>
    <xf numFmtId="164" fontId="14" fillId="0" borderId="44" xfId="2" applyNumberFormat="1" applyFont="1" applyBorder="1" applyAlignment="1">
      <alignment vertical="center"/>
    </xf>
    <xf numFmtId="164" fontId="14" fillId="0" borderId="48" xfId="2" applyNumberFormat="1" applyFont="1" applyBorder="1" applyAlignment="1">
      <alignment vertical="center"/>
    </xf>
    <xf numFmtId="164" fontId="14" fillId="0" borderId="52" xfId="2" applyNumberFormat="1" applyFont="1" applyBorder="1" applyAlignment="1">
      <alignment vertical="center"/>
    </xf>
    <xf numFmtId="164" fontId="18" fillId="10" borderId="27" xfId="2" applyNumberFormat="1" applyFont="1" applyFill="1" applyBorder="1" applyAlignment="1">
      <alignment vertical="center"/>
    </xf>
    <xf numFmtId="164" fontId="15" fillId="11" borderId="23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1" fillId="8" borderId="11" xfId="2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6" borderId="30" xfId="0" applyFont="1" applyFill="1" applyBorder="1" applyAlignment="1">
      <alignment vertical="center"/>
    </xf>
    <xf numFmtId="0" fontId="7" fillId="6" borderId="31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49" fontId="6" fillId="4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7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49" fontId="2" fillId="4" borderId="2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165" fontId="15" fillId="8" borderId="11" xfId="2" applyNumberFormat="1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vertical="center"/>
    </xf>
    <xf numFmtId="165" fontId="18" fillId="11" borderId="34" xfId="2" applyNumberFormat="1" applyFont="1" applyFill="1" applyBorder="1" applyAlignment="1">
      <alignment vertical="center"/>
    </xf>
    <xf numFmtId="0" fontId="17" fillId="11" borderId="35" xfId="2" applyFont="1" applyFill="1" applyBorder="1" applyAlignment="1">
      <alignment vertical="center"/>
    </xf>
    <xf numFmtId="0" fontId="14" fillId="0" borderId="7" xfId="2" applyFont="1" applyBorder="1" applyAlignment="1">
      <alignment horizontal="center" vertical="center" textRotation="90"/>
    </xf>
    <xf numFmtId="0" fontId="16" fillId="0" borderId="15" xfId="2" applyFont="1" applyBorder="1" applyAlignment="1">
      <alignment horizontal="center" vertical="center" textRotation="90"/>
    </xf>
    <xf numFmtId="0" fontId="16" fillId="0" borderId="4" xfId="2" applyFont="1" applyBorder="1" applyAlignment="1">
      <alignment horizontal="center" vertical="center" textRotation="90"/>
    </xf>
    <xf numFmtId="165" fontId="15" fillId="8" borderId="5" xfId="2" applyNumberFormat="1" applyFont="1" applyFill="1" applyBorder="1" applyAlignment="1">
      <alignment horizontal="center" vertical="center" wrapText="1"/>
    </xf>
    <xf numFmtId="0" fontId="11" fillId="8" borderId="26" xfId="2" applyFont="1" applyFill="1" applyBorder="1" applyAlignment="1">
      <alignment horizontal="center" vertical="center" wrapText="1"/>
    </xf>
    <xf numFmtId="0" fontId="11" fillId="8" borderId="11" xfId="2" applyFont="1" applyFill="1" applyBorder="1" applyAlignment="1">
      <alignment horizontal="center" vertical="center" wrapText="1"/>
    </xf>
    <xf numFmtId="165" fontId="15" fillId="8" borderId="22" xfId="2" applyNumberFormat="1" applyFont="1" applyFill="1" applyBorder="1" applyAlignment="1">
      <alignment horizontal="center" vertical="center"/>
    </xf>
    <xf numFmtId="0" fontId="0" fillId="8" borderId="36" xfId="0" applyFill="1" applyBorder="1" applyAlignment="1">
      <alignment vertical="center"/>
    </xf>
    <xf numFmtId="0" fontId="0" fillId="8" borderId="37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14" fillId="0" borderId="18" xfId="2" applyFont="1" applyBorder="1" applyAlignment="1">
      <alignment horizontal="center" vertical="center" textRotation="90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15" fillId="8" borderId="6" xfId="2" applyNumberFormat="1" applyFont="1" applyFill="1" applyBorder="1" applyAlignment="1">
      <alignment horizontal="center" vertical="center" wrapText="1"/>
    </xf>
    <xf numFmtId="0" fontId="0" fillId="8" borderId="6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64" fontId="10" fillId="0" borderId="43" xfId="0" applyNumberFormat="1" applyFont="1" applyFill="1" applyBorder="1" applyAlignment="1">
      <alignment vertical="center"/>
    </xf>
    <xf numFmtId="164" fontId="10" fillId="0" borderId="47" xfId="0" applyNumberFormat="1" applyFont="1" applyFill="1" applyBorder="1" applyAlignment="1">
      <alignment vertical="center"/>
    </xf>
    <xf numFmtId="164" fontId="10" fillId="0" borderId="51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vertical="center"/>
    </xf>
  </cellXfs>
  <cellStyles count="4">
    <cellStyle name="čárky 2" xfId="3"/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Black" pitchFamily="34" charset="0"/>
                <a:ea typeface="Times New Roman"/>
                <a:cs typeface="Times New Roman"/>
              </a:defRPr>
            </a:pPr>
            <a:r>
              <a:rPr lang="cs-CZ" sz="2000">
                <a:latin typeface="Times New Roman" pitchFamily="18" charset="0"/>
                <a:cs typeface="Times New Roman" pitchFamily="18" charset="0"/>
              </a:rPr>
              <a:t>Porovnání příjmů za roky 2011 - 2014</a:t>
            </a:r>
          </a:p>
        </c:rich>
      </c:tx>
      <c:layout>
        <c:manualLayout>
          <c:xMode val="edge"/>
          <c:yMode val="edge"/>
          <c:x val="0.24096912047067992"/>
          <c:y val="2.87647854590863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472613458528254E-2"/>
          <c:y val="0.12257835845273478"/>
          <c:w val="0.72691440584144951"/>
          <c:h val="0.73093003682750635"/>
        </c:manualLayout>
      </c:layout>
      <c:barChart>
        <c:barDir val="col"/>
        <c:grouping val="clustered"/>
        <c:ser>
          <c:idx val="1"/>
          <c:order val="0"/>
          <c:tx>
            <c:strRef>
              <c:f>'graf příjmy'!$B$3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příjmy'!$B$4:$B$12</c:f>
              <c:numCache>
                <c:formatCode>#,##0.0</c:formatCode>
                <c:ptCount val="9"/>
                <c:pt idx="0">
                  <c:v>98372</c:v>
                </c:pt>
                <c:pt idx="1">
                  <c:v>11715.6</c:v>
                </c:pt>
                <c:pt idx="2">
                  <c:v>0</c:v>
                </c:pt>
                <c:pt idx="3">
                  <c:v>171405</c:v>
                </c:pt>
                <c:pt idx="4">
                  <c:v>329646.90000000002</c:v>
                </c:pt>
                <c:pt idx="5">
                  <c:v>209631.7</c:v>
                </c:pt>
                <c:pt idx="6">
                  <c:v>17254.3</c:v>
                </c:pt>
                <c:pt idx="7">
                  <c:v>-5000</c:v>
                </c:pt>
                <c:pt idx="8">
                  <c:v>-35748.800000000003</c:v>
                </c:pt>
              </c:numCache>
            </c:numRef>
          </c:val>
        </c:ser>
        <c:ser>
          <c:idx val="2"/>
          <c:order val="1"/>
          <c:tx>
            <c:strRef>
              <c:f>'graf příjmy'!$C$3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příjmy'!$C$4:$C$12</c:f>
              <c:numCache>
                <c:formatCode>#,##0.0</c:formatCode>
                <c:ptCount val="9"/>
                <c:pt idx="0">
                  <c:v>75958.2</c:v>
                </c:pt>
                <c:pt idx="1">
                  <c:v>11135.7</c:v>
                </c:pt>
                <c:pt idx="2">
                  <c:v>1000</c:v>
                </c:pt>
                <c:pt idx="3">
                  <c:v>67292</c:v>
                </c:pt>
                <c:pt idx="4">
                  <c:v>338399.6</c:v>
                </c:pt>
                <c:pt idx="5">
                  <c:v>235934.5</c:v>
                </c:pt>
                <c:pt idx="6">
                  <c:v>12250</c:v>
                </c:pt>
                <c:pt idx="7">
                  <c:v>-538.4</c:v>
                </c:pt>
                <c:pt idx="8">
                  <c:v>-148475</c:v>
                </c:pt>
              </c:numCache>
            </c:numRef>
          </c:val>
        </c:ser>
        <c:ser>
          <c:idx val="0"/>
          <c:order val="2"/>
          <c:tx>
            <c:strRef>
              <c:f>'graf příjmy'!$D$3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příjmy'!$D$4:$D$12</c:f>
              <c:numCache>
                <c:formatCode>General</c:formatCode>
                <c:ptCount val="9"/>
                <c:pt idx="0">
                  <c:v>75770</c:v>
                </c:pt>
                <c:pt idx="1">
                  <c:v>10930</c:v>
                </c:pt>
                <c:pt idx="2">
                  <c:v>5156.1000000000004</c:v>
                </c:pt>
                <c:pt idx="3">
                  <c:v>61009.4</c:v>
                </c:pt>
                <c:pt idx="4">
                  <c:v>306214.40000000002</c:v>
                </c:pt>
                <c:pt idx="5">
                  <c:v>333599.59999999998</c:v>
                </c:pt>
                <c:pt idx="6">
                  <c:v>-3072.5</c:v>
                </c:pt>
                <c:pt idx="7">
                  <c:v>2003.1</c:v>
                </c:pt>
                <c:pt idx="8">
                  <c:v>-110266</c:v>
                </c:pt>
              </c:numCache>
            </c:numRef>
          </c:val>
        </c:ser>
        <c:ser>
          <c:idx val="3"/>
          <c:order val="3"/>
          <c:tx>
            <c:strRef>
              <c:f>'graf příjmy'!$E$3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příjmy'!$E$4:$E$12</c:f>
              <c:numCache>
                <c:formatCode>General</c:formatCode>
                <c:ptCount val="9"/>
                <c:pt idx="0">
                  <c:v>84567.1</c:v>
                </c:pt>
                <c:pt idx="1">
                  <c:v>413.5</c:v>
                </c:pt>
                <c:pt idx="2">
                  <c:v>350</c:v>
                </c:pt>
                <c:pt idx="3">
                  <c:v>105803.2</c:v>
                </c:pt>
                <c:pt idx="4">
                  <c:v>328860.09999999998</c:v>
                </c:pt>
                <c:pt idx="5">
                  <c:v>390018.4</c:v>
                </c:pt>
                <c:pt idx="6">
                  <c:v>-3510.4</c:v>
                </c:pt>
                <c:pt idx="7">
                  <c:v>0</c:v>
                </c:pt>
                <c:pt idx="8">
                  <c:v>-158651.1</c:v>
                </c:pt>
              </c:numCache>
            </c:numRef>
          </c:val>
        </c:ser>
        <c:axId val="74003584"/>
        <c:axId val="74005888"/>
      </c:barChart>
      <c:catAx>
        <c:axId val="74003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druhy příjmů</a:t>
                </a:r>
              </a:p>
            </c:rich>
          </c:tx>
          <c:layout>
            <c:manualLayout>
              <c:xMode val="edge"/>
              <c:yMode val="edge"/>
              <c:x val="0.43085126419499264"/>
              <c:y val="0.9069387576552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74005888"/>
        <c:crosses val="autoZero"/>
        <c:auto val="1"/>
        <c:lblAlgn val="ctr"/>
        <c:lblOffset val="100"/>
        <c:tickLblSkip val="1"/>
        <c:tickMarkSkip val="1"/>
      </c:catAx>
      <c:valAx>
        <c:axId val="74005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v tis. Kč</a:t>
                </a:r>
              </a:p>
            </c:rich>
          </c:tx>
          <c:layout>
            <c:manualLayout>
              <c:xMode val="edge"/>
              <c:yMode val="edge"/>
              <c:x val="7.9991558844089324E-3"/>
              <c:y val="5.2568678915136044E-3"/>
            </c:manualLayout>
          </c:layout>
          <c:spPr>
            <a:noFill/>
            <a:ln w="25400">
              <a:noFill/>
            </a:ln>
          </c:spPr>
        </c:title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74003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49581767103236"/>
          <c:y val="0.20496208807232513"/>
          <c:w val="6.8533918016345521E-2"/>
          <c:h val="0.2077248435724079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&amp;R&amp;"Times New Roman,Obyčejné"&amp;8&amp;D &amp;T</c:oddFooter>
    </c:headerFooter>
    <c:pageMargins b="0.24000000000000021" l="0.29000000000000031" r="0.16" t="0.27" header="0.21000000000000021" footer="0.18000000000000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Porovnání</a:t>
            </a:r>
            <a:r>
              <a:rPr lang="cs-CZ">
                <a:latin typeface="Times New Roman" pitchFamily="18" charset="0"/>
                <a:cs typeface="Times New Roman" pitchFamily="18" charset="0"/>
              </a:rPr>
              <a:t> výdajů za roky 2011 - 2014</a:t>
            </a:r>
            <a:endParaRPr lang="en-US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8.1886231352701483E-2"/>
          <c:y val="0.10049676206667334"/>
          <c:w val="0.79751537010541651"/>
          <c:h val="0.56146469115278319"/>
        </c:manualLayout>
      </c:layout>
      <c:barChart>
        <c:barDir val="col"/>
        <c:grouping val="clustered"/>
        <c:ser>
          <c:idx val="0"/>
          <c:order val="0"/>
          <c:tx>
            <c:strRef>
              <c:f>'graf výdaje '!$C$1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'!$C$2:$C$12</c:f>
              <c:numCache>
                <c:formatCode>#,##0.0</c:formatCode>
                <c:ptCount val="11"/>
                <c:pt idx="0">
                  <c:v>3755</c:v>
                </c:pt>
                <c:pt idx="1">
                  <c:v>95226.3</c:v>
                </c:pt>
                <c:pt idx="2">
                  <c:v>17974.400000000001</c:v>
                </c:pt>
                <c:pt idx="3">
                  <c:v>194469.3</c:v>
                </c:pt>
                <c:pt idx="4">
                  <c:v>135457.9</c:v>
                </c:pt>
                <c:pt idx="5">
                  <c:v>41403.4</c:v>
                </c:pt>
                <c:pt idx="6">
                  <c:v>1149.5</c:v>
                </c:pt>
                <c:pt idx="7">
                  <c:v>19079.5</c:v>
                </c:pt>
                <c:pt idx="8">
                  <c:v>287889.7</c:v>
                </c:pt>
                <c:pt idx="9">
                  <c:v>871.7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'graf výdaje '!$D$1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'!$D$2:$D$12</c:f>
              <c:numCache>
                <c:formatCode>#,##0.0</c:formatCode>
                <c:ptCount val="11"/>
                <c:pt idx="0">
                  <c:v>3623.4</c:v>
                </c:pt>
                <c:pt idx="1">
                  <c:v>105378.6</c:v>
                </c:pt>
                <c:pt idx="2">
                  <c:v>5.2</c:v>
                </c:pt>
                <c:pt idx="3">
                  <c:v>165177.9</c:v>
                </c:pt>
                <c:pt idx="4">
                  <c:v>27049.3</c:v>
                </c:pt>
                <c:pt idx="5">
                  <c:v>37421.800000000003</c:v>
                </c:pt>
                <c:pt idx="6">
                  <c:v>1275.3</c:v>
                </c:pt>
                <c:pt idx="7">
                  <c:v>3297.7</c:v>
                </c:pt>
                <c:pt idx="8">
                  <c:v>249240.7</c:v>
                </c:pt>
                <c:pt idx="9">
                  <c:v>486.5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'graf výdaje '!$E$1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'!$E$2:$E$12</c:f>
              <c:numCache>
                <c:formatCode>#,##0.0</c:formatCode>
                <c:ptCount val="11"/>
                <c:pt idx="0">
                  <c:v>3780.4</c:v>
                </c:pt>
                <c:pt idx="1">
                  <c:v>92090.4</c:v>
                </c:pt>
                <c:pt idx="2">
                  <c:v>3939.6</c:v>
                </c:pt>
                <c:pt idx="3">
                  <c:v>219956.2</c:v>
                </c:pt>
                <c:pt idx="4">
                  <c:v>30049.4</c:v>
                </c:pt>
                <c:pt idx="5">
                  <c:v>34967</c:v>
                </c:pt>
                <c:pt idx="6">
                  <c:v>15994.3</c:v>
                </c:pt>
                <c:pt idx="7">
                  <c:v>12716.2</c:v>
                </c:pt>
                <c:pt idx="8">
                  <c:v>267237.2</c:v>
                </c:pt>
                <c:pt idx="9">
                  <c:v>613.4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'graf výdaje '!$F$1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'graf výdaje 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 '!$F$2:$F$12</c:f>
              <c:numCache>
                <c:formatCode>#,##0.0</c:formatCode>
                <c:ptCount val="11"/>
                <c:pt idx="0">
                  <c:v>4518.3999999999996</c:v>
                </c:pt>
                <c:pt idx="1">
                  <c:v>111408.4</c:v>
                </c:pt>
                <c:pt idx="2">
                  <c:v>2221.5</c:v>
                </c:pt>
                <c:pt idx="3">
                  <c:v>300664.09999999998</c:v>
                </c:pt>
                <c:pt idx="4">
                  <c:v>42758.2</c:v>
                </c:pt>
                <c:pt idx="5">
                  <c:v>21219.200000000001</c:v>
                </c:pt>
                <c:pt idx="6">
                  <c:v>676.6</c:v>
                </c:pt>
                <c:pt idx="7">
                  <c:v>16562.2</c:v>
                </c:pt>
                <c:pt idx="8">
                  <c:v>247324.3</c:v>
                </c:pt>
                <c:pt idx="9">
                  <c:v>497.9</c:v>
                </c:pt>
                <c:pt idx="10">
                  <c:v>0</c:v>
                </c:pt>
              </c:numCache>
            </c:numRef>
          </c:val>
        </c:ser>
        <c:axId val="74861184"/>
        <c:axId val="74867072"/>
      </c:barChart>
      <c:catAx>
        <c:axId val="748611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aseline="0">
                <a:latin typeface="Times New Roman" pitchFamily="18" charset="0"/>
              </a:defRPr>
            </a:pPr>
            <a:endParaRPr lang="cs-CZ"/>
          </a:p>
        </c:txPr>
        <c:crossAx val="74867072"/>
        <c:crosses val="autoZero"/>
        <c:auto val="1"/>
        <c:lblAlgn val="ctr"/>
        <c:lblOffset val="100"/>
      </c:catAx>
      <c:valAx>
        <c:axId val="74867072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cs-CZ"/>
          </a:p>
        </c:txPr>
        <c:crossAx val="74861184"/>
        <c:crosses val="autoZero"/>
        <c:crossBetween val="between"/>
      </c:valAx>
      <c:spPr>
        <a:solidFill>
          <a:schemeClr val="bg1">
            <a:lumMod val="75000"/>
          </a:schemeClr>
        </a:solidFill>
        <a:effectLst>
          <a:outerShdw blurRad="50800" dist="50800" dir="5400000" sx="1000" sy="1000" algn="ctr" rotWithShape="0">
            <a:schemeClr val="bg1"/>
          </a:outerShdw>
        </a:effectLst>
      </c:spPr>
    </c:plotArea>
    <c:legend>
      <c:legendPos val="r"/>
      <c:layout>
        <c:manualLayout>
          <c:xMode val="edge"/>
          <c:yMode val="edge"/>
          <c:x val="0.91483424502187261"/>
          <c:y val="0.36482928329166325"/>
          <c:w val="5.2013120184024576E-2"/>
          <c:h val="0.18445332781907889"/>
        </c:manualLayout>
      </c:layout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1200" baseline="0">
              <a:latin typeface="Times New Roman" pitchFamily="18" charset="0"/>
              <a:cs typeface="Times New Roman" pitchFamily="18" charset="0"/>
            </a:defRPr>
          </a:pPr>
          <a:endParaRPr lang="cs-CZ"/>
        </a:p>
      </c:txPr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</xdr:rowOff>
    </xdr:from>
    <xdr:to>
      <xdr:col>9</xdr:col>
      <xdr:colOff>57151</xdr:colOff>
      <xdr:row>17</xdr:row>
      <xdr:rowOff>38100</xdr:rowOff>
    </xdr:to>
    <xdr:graphicFrame macro="">
      <xdr:nvGraphicFramePr>
        <xdr:cNvPr id="51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0</xdr:row>
      <xdr:rowOff>328448</xdr:rowOff>
    </xdr:from>
    <xdr:to>
      <xdr:col>7</xdr:col>
      <xdr:colOff>85725</xdr:colOff>
      <xdr:row>0</xdr:row>
      <xdr:rowOff>709448</xdr:rowOff>
    </xdr:to>
    <xdr:sp macro="" textlink="">
      <xdr:nvSpPr>
        <xdr:cNvPr id="3" name="TextovéPole 2"/>
        <xdr:cNvSpPr txBox="1"/>
      </xdr:nvSpPr>
      <xdr:spPr>
        <a:xfrm>
          <a:off x="1924707" y="328448"/>
          <a:ext cx="4546052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cs-CZ" sz="2020" b="1" i="0">
            <a:latin typeface="Times New Roman" pitchFamily="18" charset="0"/>
          </a:endParaRPr>
        </a:p>
      </xdr:txBody>
    </xdr:sp>
    <xdr:clientData/>
  </xdr:twoCellAnchor>
  <xdr:twoCellAnchor>
    <xdr:from>
      <xdr:col>0</xdr:col>
      <xdr:colOff>1</xdr:colOff>
      <xdr:row>0</xdr:row>
      <xdr:rowOff>49697</xdr:rowOff>
    </xdr:from>
    <xdr:to>
      <xdr:col>11</xdr:col>
      <xdr:colOff>198785</xdr:colOff>
      <xdr:row>13</xdr:row>
      <xdr:rowOff>66263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0.01049</cdr:x>
      <cdr:y>0.0405</cdr:y>
    </cdr:from>
    <cdr:to>
      <cdr:x>0.0429</cdr:x>
      <cdr:y>0.08567</cdr:y>
    </cdr:to>
    <cdr:sp macro="" textlink="">
      <cdr:nvSpPr>
        <cdr:cNvPr id="4" name="TextovéPole 3"/>
        <cdr:cNvSpPr txBox="1"/>
      </cdr:nvSpPr>
      <cdr:spPr>
        <a:xfrm xmlns:a="http://schemas.openxmlformats.org/drawingml/2006/main" rot="16200000">
          <a:off x="111815" y="194643"/>
          <a:ext cx="240199" cy="281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cs-CZ" sz="900" b="0" i="0" baseline="0">
              <a:latin typeface="+mn-lt"/>
              <a:ea typeface="+mn-ea"/>
              <a:cs typeface="+mn-cs"/>
            </a:rPr>
            <a:t>v tis. Kč</a:t>
          </a:r>
          <a:endParaRPr lang="cs-CZ" sz="900"/>
        </a:p>
      </cdr:txBody>
    </cdr:sp>
  </cdr:relSizeAnchor>
  <cdr:relSizeAnchor xmlns:cdr="http://schemas.openxmlformats.org/drawingml/2006/chartDrawing">
    <cdr:from>
      <cdr:x>0.44042</cdr:x>
      <cdr:y>0.93614</cdr:y>
    </cdr:from>
    <cdr:to>
      <cdr:x>0.54147</cdr:x>
      <cdr:y>1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3826564" y="4977849"/>
          <a:ext cx="877957" cy="339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900">
              <a:latin typeface="Times New Roman" pitchFamily="18" charset="0"/>
              <a:cs typeface="Times New Roman" pitchFamily="18" charset="0"/>
            </a:rPr>
            <a:t>kapitoly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view="pageBreakPreview" zoomScaleNormal="100" zoomScaleSheetLayoutView="100" workbookViewId="0">
      <selection activeCell="K12" sqref="K12"/>
    </sheetView>
  </sheetViews>
  <sheetFormatPr defaultRowHeight="15"/>
  <cols>
    <col min="1" max="1" width="10.140625" style="1" customWidth="1"/>
    <col min="2" max="2" width="28" style="1" customWidth="1"/>
    <col min="3" max="3" width="15.42578125" style="40" customWidth="1"/>
    <col min="4" max="6" width="15.42578125" style="1" customWidth="1"/>
    <col min="7" max="16384" width="9.140625" style="1"/>
  </cols>
  <sheetData>
    <row r="1" spans="1:6" ht="51.75" customHeight="1">
      <c r="A1" s="142" t="s">
        <v>73</v>
      </c>
      <c r="B1" s="142"/>
      <c r="C1" s="142"/>
      <c r="D1" s="142"/>
      <c r="E1" s="141"/>
      <c r="F1" s="118"/>
    </row>
    <row r="2" spans="1:6" ht="26.25" customHeight="1">
      <c r="A2" s="99" t="s">
        <v>23</v>
      </c>
      <c r="B2" s="101" t="s">
        <v>24</v>
      </c>
      <c r="C2" s="95" t="s">
        <v>25</v>
      </c>
      <c r="D2" s="96"/>
      <c r="E2" s="96"/>
      <c r="F2" s="97"/>
    </row>
    <row r="3" spans="1:6" ht="29.25" customHeight="1">
      <c r="A3" s="100"/>
      <c r="B3" s="102"/>
      <c r="C3" s="38">
        <v>2011</v>
      </c>
      <c r="D3" s="38">
        <v>2012</v>
      </c>
      <c r="E3" s="38">
        <v>2013</v>
      </c>
      <c r="F3" s="38">
        <v>2014</v>
      </c>
    </row>
    <row r="4" spans="1:6" ht="31.5" customHeight="1">
      <c r="A4" s="105" t="s">
        <v>26</v>
      </c>
      <c r="B4" s="12" t="s">
        <v>27</v>
      </c>
      <c r="C4" s="13">
        <v>98372</v>
      </c>
      <c r="D4" s="13">
        <v>75958.2</v>
      </c>
      <c r="E4" s="13">
        <v>75770</v>
      </c>
      <c r="F4" s="13">
        <v>84567.1</v>
      </c>
    </row>
    <row r="5" spans="1:6" ht="31.5" customHeight="1">
      <c r="A5" s="106"/>
      <c r="B5" s="14" t="s">
        <v>28</v>
      </c>
      <c r="C5" s="39">
        <v>11715.6</v>
      </c>
      <c r="D5" s="39">
        <v>11135.7</v>
      </c>
      <c r="E5" s="39">
        <v>10930</v>
      </c>
      <c r="F5" s="39">
        <v>413.5</v>
      </c>
    </row>
    <row r="6" spans="1:6" ht="31.5" customHeight="1">
      <c r="A6" s="106"/>
      <c r="B6" s="25" t="s">
        <v>41</v>
      </c>
      <c r="C6" s="39">
        <v>0</v>
      </c>
      <c r="D6" s="39">
        <v>1000</v>
      </c>
      <c r="E6" s="39">
        <v>5156.1000000000004</v>
      </c>
      <c r="F6" s="39">
        <v>350</v>
      </c>
    </row>
    <row r="7" spans="1:6" ht="37.5" customHeight="1" thickBot="1">
      <c r="A7" s="107"/>
      <c r="B7" s="15" t="s">
        <v>0</v>
      </c>
      <c r="C7" s="19">
        <f>SUM(C4:C5)</f>
        <v>110087.6</v>
      </c>
      <c r="D7" s="19">
        <f>SUM(D4:D6)</f>
        <v>88093.9</v>
      </c>
      <c r="E7" s="19">
        <f>SUM(E4:E6)</f>
        <v>91856.1</v>
      </c>
      <c r="F7" s="19">
        <f>SUM(F4:F6)</f>
        <v>85330.6</v>
      </c>
    </row>
    <row r="8" spans="1:6" ht="31.5" customHeight="1">
      <c r="A8" s="108" t="s">
        <v>29</v>
      </c>
      <c r="B8" s="16" t="s">
        <v>30</v>
      </c>
      <c r="C8" s="41">
        <v>171405</v>
      </c>
      <c r="D8" s="41">
        <v>67292</v>
      </c>
      <c r="E8" s="41">
        <v>61009.4</v>
      </c>
      <c r="F8" s="41">
        <v>105803.2</v>
      </c>
    </row>
    <row r="9" spans="1:6" ht="31.5" customHeight="1">
      <c r="A9" s="109"/>
      <c r="B9" s="14" t="s">
        <v>31</v>
      </c>
      <c r="C9" s="39">
        <v>329646.90000000002</v>
      </c>
      <c r="D9" s="39">
        <v>338399.6</v>
      </c>
      <c r="E9" s="39">
        <v>306214.40000000002</v>
      </c>
      <c r="F9" s="39">
        <v>328860.09999999998</v>
      </c>
    </row>
    <row r="10" spans="1:6" ht="31.5" customHeight="1">
      <c r="A10" s="109"/>
      <c r="B10" s="12" t="s">
        <v>32</v>
      </c>
      <c r="C10" s="13">
        <v>209631.7</v>
      </c>
      <c r="D10" s="13">
        <v>235934.5</v>
      </c>
      <c r="E10" s="13">
        <v>333599.59999999998</v>
      </c>
      <c r="F10" s="13">
        <v>390018.4</v>
      </c>
    </row>
    <row r="11" spans="1:6" ht="31.5" customHeight="1">
      <c r="A11" s="109"/>
      <c r="B11" s="14" t="s">
        <v>33</v>
      </c>
      <c r="C11" s="39">
        <v>17254.3</v>
      </c>
      <c r="D11" s="39">
        <v>12250</v>
      </c>
      <c r="E11" s="39">
        <v>-3072.5</v>
      </c>
      <c r="F11" s="39">
        <v>-3510.4</v>
      </c>
    </row>
    <row r="12" spans="1:6" ht="31.5" customHeight="1">
      <c r="A12" s="109"/>
      <c r="B12" s="25" t="s">
        <v>42</v>
      </c>
      <c r="C12" s="39">
        <v>-5000</v>
      </c>
      <c r="D12" s="39">
        <v>-538.4</v>
      </c>
      <c r="E12" s="39">
        <v>2003.1</v>
      </c>
      <c r="F12" s="39">
        <v>0</v>
      </c>
    </row>
    <row r="13" spans="1:6" ht="44.25" customHeight="1" thickBot="1">
      <c r="A13" s="110"/>
      <c r="B13" s="18" t="s">
        <v>0</v>
      </c>
      <c r="C13" s="19">
        <f>SUM(C8:C12)</f>
        <v>722937.90000000014</v>
      </c>
      <c r="D13" s="19">
        <f>SUM(D8:D12)</f>
        <v>653337.69999999995</v>
      </c>
      <c r="E13" s="19">
        <f>SUM(E8:E12)</f>
        <v>699754</v>
      </c>
      <c r="F13" s="19">
        <f>SUM(F8:F12)</f>
        <v>821171.29999999993</v>
      </c>
    </row>
    <row r="14" spans="1:6" ht="41.25" customHeight="1" thickBot="1">
      <c r="A14" s="111" t="s">
        <v>34</v>
      </c>
      <c r="B14" s="112"/>
      <c r="C14" s="20">
        <f t="shared" ref="C14" si="0">C7+C13</f>
        <v>833025.50000000012</v>
      </c>
      <c r="D14" s="20">
        <f t="shared" ref="D14:E14" si="1">D7+D13</f>
        <v>741431.6</v>
      </c>
      <c r="E14" s="20">
        <f t="shared" si="1"/>
        <v>791610.1</v>
      </c>
      <c r="F14" s="20">
        <f t="shared" ref="F14" si="2">F7+F13</f>
        <v>906501.89999999991</v>
      </c>
    </row>
    <row r="15" spans="1:6" ht="33.75" customHeight="1" thickBot="1">
      <c r="A15" s="113" t="s">
        <v>2</v>
      </c>
      <c r="B15" s="114"/>
      <c r="C15" s="58">
        <v>-35748.800000000003</v>
      </c>
      <c r="D15" s="58">
        <v>-148475</v>
      </c>
      <c r="E15" s="58">
        <v>-110266</v>
      </c>
      <c r="F15" s="58">
        <v>-158651.1</v>
      </c>
    </row>
    <row r="16" spans="1:6" ht="42.75" customHeight="1" thickTop="1">
      <c r="A16" s="103" t="s">
        <v>35</v>
      </c>
      <c r="B16" s="104"/>
      <c r="C16" s="21">
        <f t="shared" ref="C16" si="3">C15+C14</f>
        <v>797276.70000000007</v>
      </c>
      <c r="D16" s="21">
        <f t="shared" ref="D16:E16" si="4">D15+D14</f>
        <v>592956.6</v>
      </c>
      <c r="E16" s="21">
        <f t="shared" si="4"/>
        <v>681344.1</v>
      </c>
      <c r="F16" s="21">
        <f t="shared" ref="F16" si="5">F15+F14</f>
        <v>747850.79999999993</v>
      </c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A2:A3"/>
    <mergeCell ref="B2:B3"/>
    <mergeCell ref="A16:B16"/>
    <mergeCell ref="A4:A7"/>
    <mergeCell ref="A8:A13"/>
    <mergeCell ref="A14:B14"/>
    <mergeCell ref="A15:B15"/>
    <mergeCell ref="C2:F2"/>
    <mergeCell ref="A1:F1"/>
  </mergeCells>
  <phoneticPr fontId="4" type="noConversion"/>
  <printOptions horizontalCentered="1"/>
  <pageMargins left="0.17" right="0.17" top="0.19685039370078741" bottom="0.23622047244094491" header="0.23622047244094491" footer="0.23622047244094491"/>
  <pageSetup paperSize="9" orientation="portrait" r:id="rId2"/>
  <headerFooter alignWithMargins="0">
    <oddFooter>&amp;R&amp;"Times New Roman,Obyčejné"&amp;8&amp;D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23" sqref="E22:E23"/>
    </sheetView>
  </sheetViews>
  <sheetFormatPr defaultRowHeight="12.75"/>
  <cols>
    <col min="1" max="1" width="28" style="1" customWidth="1"/>
    <col min="2" max="3" width="19" style="1" customWidth="1"/>
    <col min="4" max="4" width="16.140625" style="1" customWidth="1"/>
    <col min="5" max="5" width="21.28515625" style="1" customWidth="1"/>
    <col min="6" max="16384" width="9.140625" style="1"/>
  </cols>
  <sheetData>
    <row r="1" spans="1:5" ht="0.75" customHeight="1" thickBot="1">
      <c r="A1" s="115"/>
      <c r="B1" s="116"/>
      <c r="C1" s="116"/>
    </row>
    <row r="2" spans="1:5" ht="26.25" customHeight="1">
      <c r="A2" s="33" t="s">
        <v>24</v>
      </c>
      <c r="B2" s="117" t="s">
        <v>25</v>
      </c>
      <c r="C2" s="118"/>
      <c r="D2" s="118"/>
    </row>
    <row r="3" spans="1:5" ht="29.25" customHeight="1">
      <c r="A3" s="31"/>
      <c r="B3" s="59">
        <v>2011</v>
      </c>
      <c r="C3" s="59">
        <v>2012</v>
      </c>
      <c r="D3" s="59">
        <v>2013</v>
      </c>
      <c r="E3" s="1">
        <v>2014</v>
      </c>
    </row>
    <row r="4" spans="1:5" ht="31.5" customHeight="1">
      <c r="A4" s="31" t="s">
        <v>27</v>
      </c>
      <c r="B4" s="13">
        <v>98372</v>
      </c>
      <c r="C4" s="13">
        <v>75958.2</v>
      </c>
      <c r="D4" s="57">
        <v>75770</v>
      </c>
      <c r="E4" s="1">
        <v>84567.1</v>
      </c>
    </row>
    <row r="5" spans="1:5" ht="31.5" customHeight="1">
      <c r="A5" s="14" t="s">
        <v>28</v>
      </c>
      <c r="B5" s="39">
        <v>11715.6</v>
      </c>
      <c r="C5" s="39">
        <v>11135.7</v>
      </c>
      <c r="D5" s="57">
        <v>10930</v>
      </c>
      <c r="E5" s="1">
        <v>413.5</v>
      </c>
    </row>
    <row r="6" spans="1:5" ht="31.5" customHeight="1">
      <c r="A6" s="25" t="s">
        <v>41</v>
      </c>
      <c r="B6" s="39">
        <v>0</v>
      </c>
      <c r="C6" s="39">
        <v>1000</v>
      </c>
      <c r="D6" s="57">
        <v>5156.1000000000004</v>
      </c>
      <c r="E6" s="1">
        <v>350</v>
      </c>
    </row>
    <row r="7" spans="1:5" ht="31.5" customHeight="1">
      <c r="A7" s="16" t="s">
        <v>30</v>
      </c>
      <c r="B7" s="13">
        <v>171405</v>
      </c>
      <c r="C7" s="13">
        <v>67292</v>
      </c>
      <c r="D7" s="57">
        <v>61009.4</v>
      </c>
      <c r="E7" s="92">
        <v>105803.2</v>
      </c>
    </row>
    <row r="8" spans="1:5" ht="31.5" customHeight="1">
      <c r="A8" s="14" t="s">
        <v>31</v>
      </c>
      <c r="B8" s="39">
        <v>329646.90000000002</v>
      </c>
      <c r="C8" s="39">
        <v>338399.6</v>
      </c>
      <c r="D8" s="57">
        <v>306214.40000000002</v>
      </c>
      <c r="E8" s="92">
        <v>328860.09999999998</v>
      </c>
    </row>
    <row r="9" spans="1:5" ht="31.5" customHeight="1">
      <c r="A9" s="12" t="s">
        <v>32</v>
      </c>
      <c r="B9" s="13">
        <v>209631.7</v>
      </c>
      <c r="C9" s="13">
        <v>235934.5</v>
      </c>
      <c r="D9" s="57">
        <v>333599.59999999998</v>
      </c>
      <c r="E9" s="92">
        <v>390018.4</v>
      </c>
    </row>
    <row r="10" spans="1:5" ht="31.5" customHeight="1">
      <c r="A10" s="14" t="s">
        <v>33</v>
      </c>
      <c r="B10" s="39">
        <v>17254.3</v>
      </c>
      <c r="C10" s="39">
        <v>12250</v>
      </c>
      <c r="D10" s="57">
        <v>-3072.5</v>
      </c>
      <c r="E10" s="1">
        <v>-3510.4</v>
      </c>
    </row>
    <row r="11" spans="1:5" ht="31.5" customHeight="1" thickBot="1">
      <c r="A11" s="25" t="s">
        <v>42</v>
      </c>
      <c r="B11" s="39">
        <v>-5000</v>
      </c>
      <c r="C11" s="39">
        <v>-538.4</v>
      </c>
      <c r="D11" s="57">
        <v>2003.1</v>
      </c>
      <c r="E11" s="1">
        <v>0</v>
      </c>
    </row>
    <row r="12" spans="1:5" ht="33.75" customHeight="1" thickBot="1">
      <c r="A12" s="26" t="s">
        <v>2</v>
      </c>
      <c r="B12" s="13">
        <v>-35748.800000000003</v>
      </c>
      <c r="C12" s="13">
        <v>-148475</v>
      </c>
      <c r="D12" s="57">
        <v>-110266</v>
      </c>
      <c r="E12" s="1">
        <v>-158651.1</v>
      </c>
    </row>
    <row r="13" spans="1:5" ht="13.5" thickTop="1"/>
  </sheetData>
  <customSheetViews>
    <customSheetView guid="{4EAB83CC-C2B4-4A41-A172-A902FECE3465}" showRuler="0">
      <selection activeCell="K9" sqref="K9"/>
      <pageMargins left="0.3937007874015748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&amp;L&amp;F&amp;R&amp;D  &amp;T</oddFooter>
      </headerFooter>
    </customSheetView>
  </customSheetViews>
  <mergeCells count="2">
    <mergeCell ref="A1:C1"/>
    <mergeCell ref="B2:D2"/>
  </mergeCells>
  <phoneticPr fontId="4" type="noConversion"/>
  <printOptions horizontalCentered="1" verticalCentered="1"/>
  <pageMargins left="0.24" right="0.15748031496062992" top="0.19685039370078741" bottom="0.23622047244094491" header="0.23622047244094491" footer="0.23622047244094491"/>
  <pageSetup paperSize="9" orientation="landscape" r:id="rId2"/>
  <headerFooter alignWithMargins="0">
    <oddFooter>&amp;R&amp;"Times New Roman,Obyčejné"&amp;8&amp;D  &amp;T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"/>
  <sheetViews>
    <sheetView showGridLines="0" view="pageBreakPreview" zoomScaleNormal="100" zoomScaleSheetLayoutView="100" workbookViewId="0">
      <selection activeCell="K12" sqref="K12"/>
    </sheetView>
  </sheetViews>
  <sheetFormatPr defaultRowHeight="12.75"/>
  <cols>
    <col min="1" max="1" width="10" style="27" customWidth="1"/>
    <col min="2" max="2" width="26.42578125" style="27" customWidth="1"/>
    <col min="3" max="6" width="16.140625" style="27" customWidth="1"/>
    <col min="7" max="16384" width="9.140625" style="27"/>
  </cols>
  <sheetData>
    <row r="1" spans="1:6" ht="57" customHeight="1">
      <c r="A1" s="143" t="s">
        <v>74</v>
      </c>
      <c r="B1" s="144"/>
      <c r="C1" s="144"/>
      <c r="D1" s="144"/>
      <c r="E1" s="141"/>
      <c r="F1" s="118"/>
    </row>
    <row r="2" spans="1:6" ht="22.5" customHeight="1">
      <c r="A2" s="122" t="s">
        <v>43</v>
      </c>
      <c r="B2" s="123"/>
      <c r="C2" s="95" t="s">
        <v>25</v>
      </c>
      <c r="D2" s="145"/>
      <c r="E2" s="96"/>
      <c r="F2" s="97"/>
    </row>
    <row r="3" spans="1:6" ht="23.25" customHeight="1">
      <c r="A3" s="123"/>
      <c r="B3" s="123"/>
      <c r="C3" s="93">
        <v>2011</v>
      </c>
      <c r="D3" s="93">
        <v>2012</v>
      </c>
      <c r="E3" s="93">
        <v>2013</v>
      </c>
      <c r="F3" s="93">
        <v>2014</v>
      </c>
    </row>
    <row r="4" spans="1:6" s="28" customFormat="1" ht="38.25" customHeight="1">
      <c r="A4" s="35" t="s">
        <v>4</v>
      </c>
      <c r="B4" s="12" t="s">
        <v>14</v>
      </c>
      <c r="C4" s="13">
        <v>3755</v>
      </c>
      <c r="D4" s="13">
        <v>3623.4</v>
      </c>
      <c r="E4" s="13">
        <v>3780.4</v>
      </c>
      <c r="F4" s="13">
        <v>4518.3999999999996</v>
      </c>
    </row>
    <row r="5" spans="1:6" ht="38.25" customHeight="1">
      <c r="A5" s="34" t="s">
        <v>5</v>
      </c>
      <c r="B5" s="29" t="s">
        <v>15</v>
      </c>
      <c r="C5" s="30">
        <v>95226.3</v>
      </c>
      <c r="D5" s="30">
        <v>105378.6</v>
      </c>
      <c r="E5" s="30">
        <v>92090.4</v>
      </c>
      <c r="F5" s="30">
        <v>111408.4</v>
      </c>
    </row>
    <row r="6" spans="1:6" ht="38.25" customHeight="1">
      <c r="A6" s="35" t="s">
        <v>6</v>
      </c>
      <c r="B6" s="12" t="s">
        <v>18</v>
      </c>
      <c r="C6" s="13">
        <v>17974.400000000001</v>
      </c>
      <c r="D6" s="13">
        <v>5.2</v>
      </c>
      <c r="E6" s="13">
        <v>3939.6</v>
      </c>
      <c r="F6" s="13">
        <v>2221.5</v>
      </c>
    </row>
    <row r="7" spans="1:6" ht="38.25" customHeight="1">
      <c r="A7" s="34" t="s">
        <v>7</v>
      </c>
      <c r="B7" s="29" t="s">
        <v>16</v>
      </c>
      <c r="C7" s="30">
        <v>194469.3</v>
      </c>
      <c r="D7" s="30">
        <v>165177.9</v>
      </c>
      <c r="E7" s="30">
        <v>219956.2</v>
      </c>
      <c r="F7" s="30">
        <v>300664.09999999998</v>
      </c>
    </row>
    <row r="8" spans="1:6" ht="38.25" customHeight="1">
      <c r="A8" s="35" t="s">
        <v>8</v>
      </c>
      <c r="B8" s="12" t="s">
        <v>17</v>
      </c>
      <c r="C8" s="13">
        <v>135457.9</v>
      </c>
      <c r="D8" s="13">
        <v>27049.3</v>
      </c>
      <c r="E8" s="13">
        <v>30049.4</v>
      </c>
      <c r="F8" s="13">
        <v>42758.2</v>
      </c>
    </row>
    <row r="9" spans="1:6" ht="38.25" customHeight="1">
      <c r="A9" s="34" t="s">
        <v>9</v>
      </c>
      <c r="B9" s="29" t="s">
        <v>19</v>
      </c>
      <c r="C9" s="30">
        <v>41403.4</v>
      </c>
      <c r="D9" s="30">
        <v>37421.800000000003</v>
      </c>
      <c r="E9" s="30">
        <v>34967</v>
      </c>
      <c r="F9" s="30">
        <v>21219.200000000001</v>
      </c>
    </row>
    <row r="10" spans="1:6" ht="38.25" customHeight="1">
      <c r="A10" s="35" t="s">
        <v>10</v>
      </c>
      <c r="B10" s="12" t="s">
        <v>20</v>
      </c>
      <c r="C10" s="13">
        <v>1149.5</v>
      </c>
      <c r="D10" s="13">
        <v>1275.3</v>
      </c>
      <c r="E10" s="13">
        <v>15994.3</v>
      </c>
      <c r="F10" s="13">
        <v>676.6</v>
      </c>
    </row>
    <row r="11" spans="1:6" ht="38.25" customHeight="1">
      <c r="A11" s="34" t="s">
        <v>11</v>
      </c>
      <c r="B11" s="29" t="s">
        <v>21</v>
      </c>
      <c r="C11" s="30">
        <v>19079.5</v>
      </c>
      <c r="D11" s="30">
        <v>3297.7</v>
      </c>
      <c r="E11" s="30">
        <v>12716.2</v>
      </c>
      <c r="F11" s="30">
        <v>16562.2</v>
      </c>
    </row>
    <row r="12" spans="1:6" ht="38.25" customHeight="1">
      <c r="A12" s="35" t="s">
        <v>12</v>
      </c>
      <c r="B12" s="12" t="s">
        <v>22</v>
      </c>
      <c r="C12" s="13">
        <v>287889.7</v>
      </c>
      <c r="D12" s="13">
        <v>249240.7</v>
      </c>
      <c r="E12" s="13">
        <v>267237.2</v>
      </c>
      <c r="F12" s="13">
        <v>247324.3</v>
      </c>
    </row>
    <row r="13" spans="1:6" ht="38.25" customHeight="1">
      <c r="A13" s="34" t="s">
        <v>13</v>
      </c>
      <c r="B13" s="29" t="s">
        <v>1</v>
      </c>
      <c r="C13" s="30">
        <v>871.7</v>
      </c>
      <c r="D13" s="30">
        <v>486.5</v>
      </c>
      <c r="E13" s="30">
        <v>613.4</v>
      </c>
      <c r="F13" s="30">
        <v>497.9</v>
      </c>
    </row>
    <row r="14" spans="1:6" ht="47.25" customHeight="1">
      <c r="A14" s="35" t="s">
        <v>3</v>
      </c>
      <c r="B14" s="12" t="s">
        <v>2</v>
      </c>
      <c r="C14" s="13">
        <v>0</v>
      </c>
      <c r="D14" s="13">
        <v>0</v>
      </c>
      <c r="E14" s="13">
        <v>0</v>
      </c>
      <c r="F14" s="13">
        <v>0</v>
      </c>
    </row>
    <row r="15" spans="1:6" ht="45.75" customHeight="1">
      <c r="A15" s="120" t="s">
        <v>0</v>
      </c>
      <c r="B15" s="121"/>
      <c r="C15" s="60">
        <f t="shared" ref="C15" si="0">SUM(C4:C14)</f>
        <v>797276.7</v>
      </c>
      <c r="D15" s="60">
        <f t="shared" ref="D15:E15" si="1">SUM(D4:D14)</f>
        <v>592956.39999999991</v>
      </c>
      <c r="E15" s="60">
        <f t="shared" si="1"/>
        <v>681344.1</v>
      </c>
      <c r="F15" s="60">
        <f t="shared" ref="F15" si="2">SUM(F4:F14)</f>
        <v>747850.79999999993</v>
      </c>
    </row>
    <row r="16" spans="1:6">
      <c r="A16" s="119"/>
      <c r="B16" s="119"/>
    </row>
    <row r="17" spans="1:2">
      <c r="A17" s="119"/>
      <c r="B17" s="119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6:B16"/>
    <mergeCell ref="A17:B17"/>
    <mergeCell ref="A15:B15"/>
    <mergeCell ref="A2:B3"/>
    <mergeCell ref="A1:F1"/>
    <mergeCell ref="C2:F2"/>
  </mergeCells>
  <phoneticPr fontId="0" type="noConversion"/>
  <printOptions horizontalCentered="1"/>
  <pageMargins left="0.23622047244094491" right="0.15748031496062992" top="0.19685039370078741" bottom="0.15748031496062992" header="0.19685039370078741" footer="0.15748031496062992"/>
  <pageSetup paperSize="9" orientation="portrait" horizontalDpi="4294967295" r:id="rId2"/>
  <headerFooter alignWithMargins="0">
    <oddFooter>&amp;R&amp;"Times New Roman,Obyčejné"&amp;8&amp;D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3"/>
  <sheetViews>
    <sheetView showGridLines="0" view="pageBreakPreview" zoomScale="115" zoomScaleNormal="100" zoomScaleSheetLayoutView="115" workbookViewId="0">
      <selection activeCell="E13" sqref="E13:F13"/>
    </sheetView>
  </sheetViews>
  <sheetFormatPr defaultRowHeight="12.75"/>
  <cols>
    <col min="1" max="1" width="18.28515625" style="1" customWidth="1"/>
    <col min="2" max="2" width="34.140625" style="1" customWidth="1"/>
    <col min="3" max="4" width="15.28515625" style="1" customWidth="1"/>
    <col min="5" max="5" width="13.5703125" style="1" customWidth="1"/>
    <col min="6" max="6" width="13.42578125" style="1" customWidth="1"/>
    <col min="7" max="7" width="9.140625" style="1"/>
    <col min="8" max="8" width="4" style="1" customWidth="1"/>
    <col min="9" max="16384" width="9.140625" style="1"/>
  </cols>
  <sheetData>
    <row r="1" spans="1:6" ht="93" customHeight="1" thickBot="1">
      <c r="A1" s="2"/>
      <c r="B1" s="3"/>
      <c r="C1" s="36">
        <v>2011</v>
      </c>
      <c r="D1" s="36">
        <v>2012</v>
      </c>
      <c r="E1" s="59">
        <v>2013</v>
      </c>
      <c r="F1" s="93">
        <v>2014</v>
      </c>
    </row>
    <row r="2" spans="1:6" ht="27" customHeight="1">
      <c r="A2" s="4" t="s">
        <v>4</v>
      </c>
      <c r="B2" s="5" t="s">
        <v>14</v>
      </c>
      <c r="C2" s="17">
        <v>3755</v>
      </c>
      <c r="D2" s="17">
        <v>3623.4</v>
      </c>
      <c r="E2" s="13">
        <v>3780.4</v>
      </c>
      <c r="F2" s="13">
        <v>4518.3999999999996</v>
      </c>
    </row>
    <row r="3" spans="1:6" ht="27" customHeight="1">
      <c r="A3" s="6" t="s">
        <v>5</v>
      </c>
      <c r="B3" s="7" t="s">
        <v>15</v>
      </c>
      <c r="C3" s="30">
        <v>95226.3</v>
      </c>
      <c r="D3" s="30">
        <v>105378.6</v>
      </c>
      <c r="E3" s="30">
        <v>92090.4</v>
      </c>
      <c r="F3" s="30">
        <v>111408.4</v>
      </c>
    </row>
    <row r="4" spans="1:6" ht="27" customHeight="1">
      <c r="A4" s="8" t="s">
        <v>6</v>
      </c>
      <c r="B4" s="9" t="s">
        <v>18</v>
      </c>
      <c r="C4" s="13">
        <v>17974.400000000001</v>
      </c>
      <c r="D4" s="13">
        <v>5.2</v>
      </c>
      <c r="E4" s="13">
        <v>3939.6</v>
      </c>
      <c r="F4" s="13">
        <v>2221.5</v>
      </c>
    </row>
    <row r="5" spans="1:6" ht="27" customHeight="1">
      <c r="A5" s="6" t="s">
        <v>7</v>
      </c>
      <c r="B5" s="7" t="s">
        <v>16</v>
      </c>
      <c r="C5" s="30">
        <v>194469.3</v>
      </c>
      <c r="D5" s="30">
        <v>165177.9</v>
      </c>
      <c r="E5" s="30">
        <v>219956.2</v>
      </c>
      <c r="F5" s="30">
        <v>300664.09999999998</v>
      </c>
    </row>
    <row r="6" spans="1:6" ht="27" customHeight="1">
      <c r="A6" s="8" t="s">
        <v>8</v>
      </c>
      <c r="B6" s="9" t="s">
        <v>17</v>
      </c>
      <c r="C6" s="13">
        <v>135457.9</v>
      </c>
      <c r="D6" s="13">
        <v>27049.3</v>
      </c>
      <c r="E6" s="13">
        <v>30049.4</v>
      </c>
      <c r="F6" s="13">
        <v>42758.2</v>
      </c>
    </row>
    <row r="7" spans="1:6" ht="27" customHeight="1">
      <c r="A7" s="6" t="s">
        <v>9</v>
      </c>
      <c r="B7" s="7" t="s">
        <v>19</v>
      </c>
      <c r="C7" s="30">
        <v>41403.4</v>
      </c>
      <c r="D7" s="30">
        <v>37421.800000000003</v>
      </c>
      <c r="E7" s="30">
        <v>34967</v>
      </c>
      <c r="F7" s="30">
        <v>21219.200000000001</v>
      </c>
    </row>
    <row r="8" spans="1:6" ht="27" customHeight="1">
      <c r="A8" s="8" t="s">
        <v>10</v>
      </c>
      <c r="B8" s="9" t="s">
        <v>20</v>
      </c>
      <c r="C8" s="13">
        <v>1149.5</v>
      </c>
      <c r="D8" s="13">
        <v>1275.3</v>
      </c>
      <c r="E8" s="13">
        <v>15994.3</v>
      </c>
      <c r="F8" s="13">
        <v>676.6</v>
      </c>
    </row>
    <row r="9" spans="1:6" ht="27" customHeight="1">
      <c r="A9" s="6" t="s">
        <v>11</v>
      </c>
      <c r="B9" s="7" t="s">
        <v>21</v>
      </c>
      <c r="C9" s="30">
        <v>19079.5</v>
      </c>
      <c r="D9" s="30">
        <v>3297.7</v>
      </c>
      <c r="E9" s="30">
        <v>12716.2</v>
      </c>
      <c r="F9" s="30">
        <v>16562.2</v>
      </c>
    </row>
    <row r="10" spans="1:6" ht="27" customHeight="1">
      <c r="A10" s="8" t="s">
        <v>12</v>
      </c>
      <c r="B10" s="9" t="s">
        <v>22</v>
      </c>
      <c r="C10" s="13">
        <v>287889.7</v>
      </c>
      <c r="D10" s="13">
        <v>249240.7</v>
      </c>
      <c r="E10" s="13">
        <v>267237.2</v>
      </c>
      <c r="F10" s="13">
        <v>247324.3</v>
      </c>
    </row>
    <row r="11" spans="1:6" ht="27" customHeight="1">
      <c r="A11" s="6" t="s">
        <v>13</v>
      </c>
      <c r="B11" s="7" t="s">
        <v>1</v>
      </c>
      <c r="C11" s="30">
        <v>871.7</v>
      </c>
      <c r="D11" s="30">
        <v>486.5</v>
      </c>
      <c r="E11" s="30">
        <v>613.4</v>
      </c>
      <c r="F11" s="30">
        <v>497.9</v>
      </c>
    </row>
    <row r="12" spans="1:6" ht="27" customHeight="1" thickBot="1">
      <c r="A12" s="10" t="s">
        <v>3</v>
      </c>
      <c r="B12" s="11" t="s">
        <v>2</v>
      </c>
      <c r="C12" s="32">
        <v>0</v>
      </c>
      <c r="D12" s="32">
        <v>0</v>
      </c>
      <c r="E12" s="13">
        <v>0</v>
      </c>
      <c r="F12" s="13">
        <v>0</v>
      </c>
    </row>
    <row r="13" spans="1:6" ht="27" customHeight="1" thickTop="1" thickBot="1">
      <c r="A13" s="124" t="s">
        <v>0</v>
      </c>
      <c r="B13" s="125"/>
      <c r="C13" s="37">
        <f t="shared" ref="C13:D13" si="0">SUM(C2:C12)</f>
        <v>797276.7</v>
      </c>
      <c r="D13" s="37">
        <f t="shared" si="0"/>
        <v>592956.39999999991</v>
      </c>
      <c r="E13" s="60">
        <f t="shared" ref="E13:F13" si="1">SUM(E2:E12)</f>
        <v>681344.1</v>
      </c>
      <c r="F13" s="60">
        <f t="shared" si="1"/>
        <v>747850.79999999993</v>
      </c>
    </row>
  </sheetData>
  <mergeCells count="1">
    <mergeCell ref="A13:B13"/>
  </mergeCells>
  <printOptions horizontalCentered="1" verticalCentered="1" gridLines="1"/>
  <pageMargins left="0.23622047244094491" right="0.15748031496062992" top="0.23622047244094491" bottom="0.19685039370078741" header="0.15748031496062992" footer="0.15748031496062992"/>
  <pageSetup paperSize="9" scale="95" orientation="landscape" horizontalDpi="4294967295" r:id="rId1"/>
  <headerFooter alignWithMargins="0">
    <oddFooter>&amp;R&amp;"Times New Roman,Obyčejné"&amp;8&amp;D 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44"/>
  <sheetViews>
    <sheetView view="pageBreakPreview" zoomScale="70" zoomScaleNormal="100" zoomScaleSheetLayoutView="70" workbookViewId="0">
      <selection activeCell="A2" sqref="A2:N33"/>
    </sheetView>
  </sheetViews>
  <sheetFormatPr defaultRowHeight="15"/>
  <cols>
    <col min="1" max="1" width="9.28515625" style="23" customWidth="1"/>
    <col min="2" max="2" width="42.140625" style="24" customWidth="1"/>
    <col min="3" max="6" width="19" style="24" customWidth="1"/>
    <col min="7" max="10" width="19" style="23" customWidth="1"/>
    <col min="11" max="12" width="19" style="22" customWidth="1"/>
    <col min="13" max="14" width="19" style="23" customWidth="1"/>
    <col min="15" max="16384" width="9.140625" style="23"/>
  </cols>
  <sheetData>
    <row r="1" spans="1:14" ht="30" customHeight="1">
      <c r="A1" s="152" t="s">
        <v>75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98"/>
      <c r="M1" s="98"/>
      <c r="N1" s="46" t="s">
        <v>68</v>
      </c>
    </row>
    <row r="2" spans="1:14" ht="28.5" customHeight="1">
      <c r="A2" s="136" t="s">
        <v>69</v>
      </c>
      <c r="B2" s="137"/>
      <c r="C2" s="134" t="s">
        <v>70</v>
      </c>
      <c r="D2" s="135"/>
      <c r="E2" s="135"/>
      <c r="F2" s="94"/>
      <c r="G2" s="133" t="s">
        <v>71</v>
      </c>
      <c r="H2" s="146"/>
      <c r="I2" s="147"/>
      <c r="J2" s="148"/>
      <c r="K2" s="126" t="s">
        <v>0</v>
      </c>
      <c r="L2" s="127"/>
      <c r="M2" s="96"/>
      <c r="N2" s="97"/>
    </row>
    <row r="3" spans="1:14" ht="26.25" customHeight="1">
      <c r="A3" s="138"/>
      <c r="B3" s="139"/>
      <c r="C3" s="53">
        <v>2011</v>
      </c>
      <c r="D3" s="53">
        <v>2012</v>
      </c>
      <c r="E3" s="77">
        <v>2013</v>
      </c>
      <c r="F3" s="52">
        <v>2014</v>
      </c>
      <c r="G3" s="51">
        <v>2011</v>
      </c>
      <c r="H3" s="53">
        <v>2012</v>
      </c>
      <c r="I3" s="53">
        <v>2013</v>
      </c>
      <c r="J3" s="52">
        <v>2014</v>
      </c>
      <c r="K3" s="86">
        <v>2011</v>
      </c>
      <c r="L3" s="53">
        <v>2012</v>
      </c>
      <c r="M3" s="53">
        <v>2013</v>
      </c>
      <c r="N3" s="53">
        <v>2014</v>
      </c>
    </row>
    <row r="4" spans="1:14" ht="36.75" customHeight="1">
      <c r="A4" s="130" t="s">
        <v>44</v>
      </c>
      <c r="B4" s="61" t="s">
        <v>45</v>
      </c>
      <c r="C4" s="70">
        <v>44569</v>
      </c>
      <c r="D4" s="70">
        <v>49312</v>
      </c>
      <c r="E4" s="78">
        <v>21049</v>
      </c>
      <c r="F4" s="63">
        <v>15969</v>
      </c>
      <c r="G4" s="62">
        <v>3905</v>
      </c>
      <c r="H4" s="70">
        <v>12836</v>
      </c>
      <c r="I4" s="70">
        <v>9700</v>
      </c>
      <c r="J4" s="63">
        <v>3944</v>
      </c>
      <c r="K4" s="87">
        <f>C4+G4</f>
        <v>48474</v>
      </c>
      <c r="L4" s="70">
        <f>D4+H4</f>
        <v>62148</v>
      </c>
      <c r="M4" s="70">
        <f>E4+I4</f>
        <v>30749</v>
      </c>
      <c r="N4" s="70">
        <f>F4+J4</f>
        <v>19913</v>
      </c>
    </row>
    <row r="5" spans="1:14" ht="36.75" customHeight="1">
      <c r="A5" s="131"/>
      <c r="B5" s="64" t="s">
        <v>46</v>
      </c>
      <c r="C5" s="71">
        <v>18292</v>
      </c>
      <c r="D5" s="71">
        <v>15837</v>
      </c>
      <c r="E5" s="79">
        <v>16704</v>
      </c>
      <c r="F5" s="66">
        <v>15652</v>
      </c>
      <c r="G5" s="65">
        <v>493</v>
      </c>
      <c r="H5" s="71">
        <v>561</v>
      </c>
      <c r="I5" s="71">
        <v>1953</v>
      </c>
      <c r="J5" s="66">
        <v>585</v>
      </c>
      <c r="K5" s="88">
        <f>C5+G5</f>
        <v>18785</v>
      </c>
      <c r="L5" s="71">
        <f>D5+H5</f>
        <v>16398</v>
      </c>
      <c r="M5" s="71">
        <f>E5+I5</f>
        <v>18657</v>
      </c>
      <c r="N5" s="71">
        <f>F5+J5</f>
        <v>16237</v>
      </c>
    </row>
    <row r="6" spans="1:14" ht="36.75" customHeight="1">
      <c r="A6" s="131"/>
      <c r="B6" s="73" t="s">
        <v>47</v>
      </c>
      <c r="C6" s="71">
        <v>1224</v>
      </c>
      <c r="D6" s="71">
        <v>474</v>
      </c>
      <c r="E6" s="79">
        <v>26</v>
      </c>
      <c r="F6" s="66">
        <v>0</v>
      </c>
      <c r="G6" s="65">
        <v>3531</v>
      </c>
      <c r="H6" s="71">
        <v>1901</v>
      </c>
      <c r="I6" s="71">
        <v>1498</v>
      </c>
      <c r="J6" s="66">
        <v>1277</v>
      </c>
      <c r="K6" s="88">
        <f t="shared" ref="K6:K31" si="0">C6+G6</f>
        <v>4755</v>
      </c>
      <c r="L6" s="71">
        <f t="shared" ref="L6:L18" si="1">D6+H6</f>
        <v>2375</v>
      </c>
      <c r="M6" s="71">
        <f t="shared" ref="M6:N19" si="2">E6+I6</f>
        <v>1524</v>
      </c>
      <c r="N6" s="71">
        <f t="shared" si="2"/>
        <v>1277</v>
      </c>
    </row>
    <row r="7" spans="1:14" ht="36.75" customHeight="1">
      <c r="A7" s="131"/>
      <c r="B7" s="64" t="s">
        <v>36</v>
      </c>
      <c r="C7" s="71">
        <v>1852</v>
      </c>
      <c r="D7" s="71">
        <v>941</v>
      </c>
      <c r="E7" s="79">
        <v>78</v>
      </c>
      <c r="F7" s="66">
        <v>62</v>
      </c>
      <c r="G7" s="65">
        <v>1006</v>
      </c>
      <c r="H7" s="71">
        <v>1479</v>
      </c>
      <c r="I7" s="71">
        <v>1882</v>
      </c>
      <c r="J7" s="66">
        <v>3533</v>
      </c>
      <c r="K7" s="88">
        <f t="shared" si="0"/>
        <v>2858</v>
      </c>
      <c r="L7" s="71">
        <f t="shared" si="1"/>
        <v>2420</v>
      </c>
      <c r="M7" s="71">
        <f t="shared" si="2"/>
        <v>1960</v>
      </c>
      <c r="N7" s="71">
        <f t="shared" si="2"/>
        <v>3595</v>
      </c>
    </row>
    <row r="8" spans="1:14" ht="36.75" customHeight="1">
      <c r="A8" s="131"/>
      <c r="B8" s="64" t="s">
        <v>48</v>
      </c>
      <c r="C8" s="71">
        <v>22362</v>
      </c>
      <c r="D8" s="71">
        <v>20370</v>
      </c>
      <c r="E8" s="79">
        <v>19277</v>
      </c>
      <c r="F8" s="66">
        <v>12459</v>
      </c>
      <c r="G8" s="65">
        <v>128</v>
      </c>
      <c r="H8" s="71">
        <v>349</v>
      </c>
      <c r="I8" s="71">
        <v>134</v>
      </c>
      <c r="J8" s="66">
        <v>39</v>
      </c>
      <c r="K8" s="88">
        <f t="shared" si="0"/>
        <v>22490</v>
      </c>
      <c r="L8" s="71">
        <f t="shared" si="1"/>
        <v>20719</v>
      </c>
      <c r="M8" s="71">
        <f t="shared" si="2"/>
        <v>19411</v>
      </c>
      <c r="N8" s="71">
        <f t="shared" si="2"/>
        <v>12498</v>
      </c>
    </row>
    <row r="9" spans="1:14" ht="36.75" customHeight="1">
      <c r="A9" s="131"/>
      <c r="B9" s="64" t="s">
        <v>39</v>
      </c>
      <c r="C9" s="71">
        <v>921</v>
      </c>
      <c r="D9" s="71">
        <v>2991</v>
      </c>
      <c r="E9" s="79">
        <v>1446</v>
      </c>
      <c r="F9" s="66">
        <v>306</v>
      </c>
      <c r="G9" s="65">
        <v>0</v>
      </c>
      <c r="H9" s="71">
        <v>0</v>
      </c>
      <c r="I9" s="71">
        <v>8</v>
      </c>
      <c r="J9" s="66">
        <v>0</v>
      </c>
      <c r="K9" s="88">
        <f t="shared" si="0"/>
        <v>921</v>
      </c>
      <c r="L9" s="71">
        <f t="shared" si="1"/>
        <v>2991</v>
      </c>
      <c r="M9" s="71">
        <f t="shared" si="2"/>
        <v>1454</v>
      </c>
      <c r="N9" s="71">
        <f t="shared" si="2"/>
        <v>306</v>
      </c>
    </row>
    <row r="10" spans="1:14" ht="36.75" customHeight="1">
      <c r="A10" s="131"/>
      <c r="B10" s="64" t="s">
        <v>40</v>
      </c>
      <c r="C10" s="71">
        <v>14682</v>
      </c>
      <c r="D10" s="71">
        <v>10111</v>
      </c>
      <c r="E10" s="79">
        <v>13323</v>
      </c>
      <c r="F10" s="66">
        <v>8724</v>
      </c>
      <c r="G10" s="65">
        <v>2647</v>
      </c>
      <c r="H10" s="71">
        <v>8383</v>
      </c>
      <c r="I10" s="71">
        <v>7410</v>
      </c>
      <c r="J10" s="66">
        <v>4399</v>
      </c>
      <c r="K10" s="88">
        <f t="shared" si="0"/>
        <v>17329</v>
      </c>
      <c r="L10" s="71">
        <f t="shared" si="1"/>
        <v>18494</v>
      </c>
      <c r="M10" s="71">
        <f t="shared" si="2"/>
        <v>20733</v>
      </c>
      <c r="N10" s="71">
        <f t="shared" si="2"/>
        <v>13123</v>
      </c>
    </row>
    <row r="11" spans="1:14" ht="36.75" customHeight="1">
      <c r="A11" s="131"/>
      <c r="B11" s="64" t="s">
        <v>49</v>
      </c>
      <c r="C11" s="71">
        <v>0</v>
      </c>
      <c r="D11" s="71">
        <v>0</v>
      </c>
      <c r="E11" s="79">
        <v>0</v>
      </c>
      <c r="F11" s="66">
        <v>0</v>
      </c>
      <c r="G11" s="65">
        <v>6986</v>
      </c>
      <c r="H11" s="71">
        <v>8737</v>
      </c>
      <c r="I11" s="71">
        <v>24760</v>
      </c>
      <c r="J11" s="66">
        <v>18902</v>
      </c>
      <c r="K11" s="88">
        <f t="shared" si="0"/>
        <v>6986</v>
      </c>
      <c r="L11" s="71">
        <f t="shared" si="1"/>
        <v>8737</v>
      </c>
      <c r="M11" s="71">
        <f t="shared" si="2"/>
        <v>24760</v>
      </c>
      <c r="N11" s="71">
        <f t="shared" si="2"/>
        <v>18902</v>
      </c>
    </row>
    <row r="12" spans="1:14" ht="36.75" customHeight="1">
      <c r="A12" s="131"/>
      <c r="B12" s="64" t="s">
        <v>50</v>
      </c>
      <c r="C12" s="71">
        <v>78</v>
      </c>
      <c r="D12" s="71">
        <v>0</v>
      </c>
      <c r="E12" s="79">
        <v>0</v>
      </c>
      <c r="F12" s="66">
        <v>0</v>
      </c>
      <c r="G12" s="65">
        <v>0</v>
      </c>
      <c r="H12" s="71">
        <v>22202</v>
      </c>
      <c r="I12" s="71">
        <v>19803</v>
      </c>
      <c r="J12" s="66">
        <v>18808</v>
      </c>
      <c r="K12" s="88">
        <f t="shared" si="0"/>
        <v>78</v>
      </c>
      <c r="L12" s="71">
        <f t="shared" si="1"/>
        <v>22202</v>
      </c>
      <c r="M12" s="71">
        <f t="shared" si="2"/>
        <v>19803</v>
      </c>
      <c r="N12" s="71">
        <f t="shared" si="2"/>
        <v>18808</v>
      </c>
    </row>
    <row r="13" spans="1:14" ht="36.75" customHeight="1">
      <c r="A13" s="131"/>
      <c r="B13" s="64" t="s">
        <v>51</v>
      </c>
      <c r="C13" s="71">
        <v>0</v>
      </c>
      <c r="D13" s="71">
        <v>0</v>
      </c>
      <c r="E13" s="79">
        <v>17468</v>
      </c>
      <c r="F13" s="66">
        <v>36983</v>
      </c>
      <c r="G13" s="65">
        <v>0</v>
      </c>
      <c r="H13" s="71">
        <v>18966</v>
      </c>
      <c r="I13" s="71">
        <v>20146</v>
      </c>
      <c r="J13" s="66">
        <v>20627</v>
      </c>
      <c r="K13" s="88">
        <f t="shared" si="0"/>
        <v>0</v>
      </c>
      <c r="L13" s="71">
        <f t="shared" si="1"/>
        <v>18966</v>
      </c>
      <c r="M13" s="71">
        <f t="shared" si="2"/>
        <v>37614</v>
      </c>
      <c r="N13" s="71">
        <f t="shared" si="2"/>
        <v>57610</v>
      </c>
    </row>
    <row r="14" spans="1:14" ht="36.75" customHeight="1">
      <c r="A14" s="131"/>
      <c r="B14" s="64" t="s">
        <v>52</v>
      </c>
      <c r="C14" s="71">
        <v>44047</v>
      </c>
      <c r="D14" s="71">
        <v>27854</v>
      </c>
      <c r="E14" s="79">
        <v>0</v>
      </c>
      <c r="F14" s="66">
        <v>0</v>
      </c>
      <c r="G14" s="65">
        <v>15146</v>
      </c>
      <c r="H14" s="71">
        <v>355724</v>
      </c>
      <c r="I14" s="71">
        <v>421097</v>
      </c>
      <c r="J14" s="66">
        <v>306002</v>
      </c>
      <c r="K14" s="88">
        <f t="shared" si="0"/>
        <v>59193</v>
      </c>
      <c r="L14" s="71">
        <f t="shared" si="1"/>
        <v>383578</v>
      </c>
      <c r="M14" s="71">
        <f t="shared" si="2"/>
        <v>421097</v>
      </c>
      <c r="N14" s="71">
        <f t="shared" si="2"/>
        <v>306002</v>
      </c>
    </row>
    <row r="15" spans="1:14" ht="36.75" customHeight="1">
      <c r="A15" s="131"/>
      <c r="B15" s="64" t="s">
        <v>38</v>
      </c>
      <c r="C15" s="71">
        <v>0</v>
      </c>
      <c r="D15" s="71">
        <v>0</v>
      </c>
      <c r="E15" s="79">
        <v>3286</v>
      </c>
      <c r="F15" s="66">
        <v>3605</v>
      </c>
      <c r="G15" s="65">
        <v>50029</v>
      </c>
      <c r="H15" s="71">
        <v>23</v>
      </c>
      <c r="I15" s="71">
        <v>17</v>
      </c>
      <c r="J15" s="66">
        <v>880</v>
      </c>
      <c r="K15" s="88">
        <f t="shared" si="0"/>
        <v>50029</v>
      </c>
      <c r="L15" s="71">
        <f t="shared" si="1"/>
        <v>23</v>
      </c>
      <c r="M15" s="71">
        <f t="shared" si="2"/>
        <v>3303</v>
      </c>
      <c r="N15" s="71">
        <f t="shared" si="2"/>
        <v>4485</v>
      </c>
    </row>
    <row r="16" spans="1:14" ht="36.75" customHeight="1">
      <c r="A16" s="131"/>
      <c r="B16" s="64" t="s">
        <v>37</v>
      </c>
      <c r="C16" s="71">
        <v>3851</v>
      </c>
      <c r="D16" s="71">
        <v>3452</v>
      </c>
      <c r="E16" s="79">
        <v>0</v>
      </c>
      <c r="F16" s="66">
        <v>0</v>
      </c>
      <c r="G16" s="65">
        <v>0</v>
      </c>
      <c r="H16" s="71">
        <v>1572</v>
      </c>
      <c r="I16" s="71">
        <v>1549</v>
      </c>
      <c r="J16" s="66">
        <v>268</v>
      </c>
      <c r="K16" s="88">
        <f t="shared" si="0"/>
        <v>3851</v>
      </c>
      <c r="L16" s="71">
        <f t="shared" si="1"/>
        <v>5024</v>
      </c>
      <c r="M16" s="71">
        <f t="shared" si="2"/>
        <v>1549</v>
      </c>
      <c r="N16" s="71">
        <f t="shared" si="2"/>
        <v>268</v>
      </c>
    </row>
    <row r="17" spans="1:14" ht="36.75" customHeight="1">
      <c r="A17" s="131"/>
      <c r="B17" s="64" t="s">
        <v>53</v>
      </c>
      <c r="C17" s="71">
        <v>0</v>
      </c>
      <c r="D17" s="71">
        <v>0</v>
      </c>
      <c r="E17" s="79">
        <v>0</v>
      </c>
      <c r="F17" s="66">
        <v>0</v>
      </c>
      <c r="G17" s="65">
        <v>2286</v>
      </c>
      <c r="H17" s="71">
        <v>84044</v>
      </c>
      <c r="I17" s="71">
        <v>159762</v>
      </c>
      <c r="J17" s="66">
        <v>95396</v>
      </c>
      <c r="K17" s="88">
        <f t="shared" si="0"/>
        <v>2286</v>
      </c>
      <c r="L17" s="71">
        <f t="shared" si="1"/>
        <v>84044</v>
      </c>
      <c r="M17" s="71">
        <f t="shared" si="2"/>
        <v>159762</v>
      </c>
      <c r="N17" s="71">
        <f t="shared" si="2"/>
        <v>95396</v>
      </c>
    </row>
    <row r="18" spans="1:14" ht="36.75" customHeight="1">
      <c r="A18" s="131"/>
      <c r="B18" s="64" t="s">
        <v>54</v>
      </c>
      <c r="C18" s="71">
        <v>0</v>
      </c>
      <c r="D18" s="71">
        <v>0</v>
      </c>
      <c r="E18" s="79">
        <v>0</v>
      </c>
      <c r="F18" s="66">
        <v>0</v>
      </c>
      <c r="G18" s="65">
        <v>0</v>
      </c>
      <c r="H18" s="71">
        <v>1002</v>
      </c>
      <c r="I18" s="71">
        <v>1596</v>
      </c>
      <c r="J18" s="66">
        <v>635</v>
      </c>
      <c r="K18" s="88">
        <f t="shared" si="0"/>
        <v>0</v>
      </c>
      <c r="L18" s="71">
        <f t="shared" si="1"/>
        <v>1002</v>
      </c>
      <c r="M18" s="71">
        <f t="shared" si="2"/>
        <v>1596</v>
      </c>
      <c r="N18" s="71">
        <f t="shared" si="2"/>
        <v>635</v>
      </c>
    </row>
    <row r="19" spans="1:14" ht="36.75" customHeight="1" thickBot="1">
      <c r="A19" s="131"/>
      <c r="B19" s="67" t="s">
        <v>55</v>
      </c>
      <c r="C19" s="72">
        <v>0</v>
      </c>
      <c r="D19" s="72">
        <v>0</v>
      </c>
      <c r="E19" s="80">
        <v>0</v>
      </c>
      <c r="F19" s="69">
        <v>0</v>
      </c>
      <c r="G19" s="68">
        <v>0</v>
      </c>
      <c r="H19" s="72">
        <v>19122</v>
      </c>
      <c r="I19" s="72">
        <v>33311</v>
      </c>
      <c r="J19" s="69">
        <v>14807</v>
      </c>
      <c r="K19" s="89">
        <f t="shared" si="0"/>
        <v>0</v>
      </c>
      <c r="L19" s="72">
        <f>D19+H19</f>
        <v>19122</v>
      </c>
      <c r="M19" s="71">
        <f t="shared" si="2"/>
        <v>33311</v>
      </c>
      <c r="N19" s="71">
        <f t="shared" si="2"/>
        <v>14807</v>
      </c>
    </row>
    <row r="20" spans="1:14" ht="30.75" customHeight="1" thickTop="1">
      <c r="A20" s="132"/>
      <c r="B20" s="47" t="s">
        <v>0</v>
      </c>
      <c r="C20" s="50">
        <f t="shared" ref="C20:J20" si="3">SUM(C4:C19)</f>
        <v>151878</v>
      </c>
      <c r="D20" s="50">
        <f t="shared" si="3"/>
        <v>131342</v>
      </c>
      <c r="E20" s="81">
        <f t="shared" si="3"/>
        <v>92657</v>
      </c>
      <c r="F20" s="49">
        <f t="shared" si="3"/>
        <v>93760</v>
      </c>
      <c r="G20" s="48">
        <f t="shared" si="3"/>
        <v>86157</v>
      </c>
      <c r="H20" s="50">
        <f t="shared" si="3"/>
        <v>536901</v>
      </c>
      <c r="I20" s="50">
        <f t="shared" si="3"/>
        <v>704626</v>
      </c>
      <c r="J20" s="50">
        <f t="shared" si="3"/>
        <v>490102</v>
      </c>
      <c r="K20" s="90">
        <f t="shared" si="0"/>
        <v>238035</v>
      </c>
      <c r="L20" s="50">
        <f>SUM(L4:L19)</f>
        <v>668243</v>
      </c>
      <c r="M20" s="50">
        <f>SUM(M4:M19)</f>
        <v>797283</v>
      </c>
      <c r="N20" s="50">
        <f>SUM(N4:N19)</f>
        <v>583862</v>
      </c>
    </row>
    <row r="21" spans="1:14" ht="36.75" customHeight="1">
      <c r="A21" s="140" t="s">
        <v>56</v>
      </c>
      <c r="B21" s="61" t="s">
        <v>57</v>
      </c>
      <c r="C21" s="70">
        <v>128603</v>
      </c>
      <c r="D21" s="70">
        <v>141720</v>
      </c>
      <c r="E21" s="82">
        <v>115791</v>
      </c>
      <c r="F21" s="149">
        <v>96033</v>
      </c>
      <c r="G21" s="62">
        <v>11272</v>
      </c>
      <c r="H21" s="70">
        <v>18814</v>
      </c>
      <c r="I21" s="70">
        <v>8962</v>
      </c>
      <c r="J21" s="63">
        <v>7340</v>
      </c>
      <c r="K21" s="87">
        <f t="shared" si="0"/>
        <v>139875</v>
      </c>
      <c r="L21" s="70">
        <f>D21+H21</f>
        <v>160534</v>
      </c>
      <c r="M21" s="74">
        <f>E21+I21</f>
        <v>124753</v>
      </c>
      <c r="N21" s="74">
        <f>F21+J21</f>
        <v>103373</v>
      </c>
    </row>
    <row r="22" spans="1:14" ht="36.75" customHeight="1">
      <c r="A22" s="140"/>
      <c r="B22" s="64" t="s">
        <v>58</v>
      </c>
      <c r="C22" s="71">
        <v>69818</v>
      </c>
      <c r="D22" s="71">
        <v>70683</v>
      </c>
      <c r="E22" s="83">
        <v>68582</v>
      </c>
      <c r="F22" s="150">
        <v>71766</v>
      </c>
      <c r="G22" s="65">
        <v>11183</v>
      </c>
      <c r="H22" s="71">
        <v>10946</v>
      </c>
      <c r="I22" s="71">
        <v>9924</v>
      </c>
      <c r="J22" s="66">
        <v>11126</v>
      </c>
      <c r="K22" s="88">
        <f t="shared" si="0"/>
        <v>81001</v>
      </c>
      <c r="L22" s="71">
        <f>D22+H22</f>
        <v>81629</v>
      </c>
      <c r="M22" s="75">
        <f>E22+I22</f>
        <v>78506</v>
      </c>
      <c r="N22" s="75">
        <f>F22+J22</f>
        <v>82892</v>
      </c>
    </row>
    <row r="23" spans="1:14" ht="36.75" customHeight="1">
      <c r="A23" s="140"/>
      <c r="B23" s="64" t="s">
        <v>59</v>
      </c>
      <c r="C23" s="71">
        <v>660</v>
      </c>
      <c r="D23" s="71">
        <v>611</v>
      </c>
      <c r="E23" s="83">
        <v>597</v>
      </c>
      <c r="F23" s="150">
        <v>597</v>
      </c>
      <c r="G23" s="65">
        <v>3648</v>
      </c>
      <c r="H23" s="71">
        <v>2494</v>
      </c>
      <c r="I23" s="71">
        <v>3110</v>
      </c>
      <c r="J23" s="66">
        <v>1717</v>
      </c>
      <c r="K23" s="88">
        <f t="shared" si="0"/>
        <v>4308</v>
      </c>
      <c r="L23" s="71">
        <f t="shared" ref="L23:L30" si="4">D23+H23</f>
        <v>3105</v>
      </c>
      <c r="M23" s="75">
        <f t="shared" ref="M23:N30" si="5">E23+I23</f>
        <v>3707</v>
      </c>
      <c r="N23" s="75">
        <f t="shared" si="5"/>
        <v>2314</v>
      </c>
    </row>
    <row r="24" spans="1:14" ht="36.75" customHeight="1">
      <c r="A24" s="140"/>
      <c r="B24" s="64" t="s">
        <v>60</v>
      </c>
      <c r="C24" s="71">
        <v>2934</v>
      </c>
      <c r="D24" s="71">
        <v>3073</v>
      </c>
      <c r="E24" s="83">
        <v>1584</v>
      </c>
      <c r="F24" s="150">
        <v>723</v>
      </c>
      <c r="G24" s="65">
        <v>1232</v>
      </c>
      <c r="H24" s="71">
        <v>1356</v>
      </c>
      <c r="I24" s="71">
        <v>4671</v>
      </c>
      <c r="J24" s="66">
        <v>2021</v>
      </c>
      <c r="K24" s="88">
        <f t="shared" si="0"/>
        <v>4166</v>
      </c>
      <c r="L24" s="71">
        <f t="shared" si="4"/>
        <v>4429</v>
      </c>
      <c r="M24" s="75">
        <f t="shared" si="5"/>
        <v>6255</v>
      </c>
      <c r="N24" s="75">
        <f t="shared" si="5"/>
        <v>2744</v>
      </c>
    </row>
    <row r="25" spans="1:14" ht="36.75" customHeight="1">
      <c r="A25" s="140"/>
      <c r="B25" s="64" t="s">
        <v>61</v>
      </c>
      <c r="C25" s="71">
        <v>9965</v>
      </c>
      <c r="D25" s="71">
        <v>6114</v>
      </c>
      <c r="E25" s="83">
        <v>8743</v>
      </c>
      <c r="F25" s="150">
        <v>7444</v>
      </c>
      <c r="G25" s="65">
        <v>7300</v>
      </c>
      <c r="H25" s="71">
        <v>7999</v>
      </c>
      <c r="I25" s="71">
        <v>56852</v>
      </c>
      <c r="J25" s="66">
        <v>5088</v>
      </c>
      <c r="K25" s="88">
        <f t="shared" si="0"/>
        <v>17265</v>
      </c>
      <c r="L25" s="71">
        <f t="shared" si="4"/>
        <v>14113</v>
      </c>
      <c r="M25" s="75">
        <f t="shared" si="5"/>
        <v>65595</v>
      </c>
      <c r="N25" s="75">
        <f t="shared" si="5"/>
        <v>12532</v>
      </c>
    </row>
    <row r="26" spans="1:14" ht="36.75" customHeight="1">
      <c r="A26" s="140"/>
      <c r="B26" s="64" t="s">
        <v>62</v>
      </c>
      <c r="C26" s="71">
        <v>0</v>
      </c>
      <c r="D26" s="71">
        <v>0</v>
      </c>
      <c r="E26" s="83">
        <v>0</v>
      </c>
      <c r="F26" s="150">
        <v>0</v>
      </c>
      <c r="G26" s="65">
        <v>259609</v>
      </c>
      <c r="H26" s="71">
        <v>347322</v>
      </c>
      <c r="I26" s="71">
        <v>532910</v>
      </c>
      <c r="J26" s="66">
        <v>380886</v>
      </c>
      <c r="K26" s="88">
        <f t="shared" si="0"/>
        <v>259609</v>
      </c>
      <c r="L26" s="71">
        <f t="shared" si="4"/>
        <v>347322</v>
      </c>
      <c r="M26" s="75">
        <f t="shared" si="5"/>
        <v>532910</v>
      </c>
      <c r="N26" s="75">
        <f t="shared" si="5"/>
        <v>380886</v>
      </c>
    </row>
    <row r="27" spans="1:14" ht="36.75" customHeight="1">
      <c r="A27" s="140"/>
      <c r="B27" s="64" t="s">
        <v>63</v>
      </c>
      <c r="C27" s="71">
        <v>0</v>
      </c>
      <c r="D27" s="71">
        <v>0</v>
      </c>
      <c r="E27" s="83">
        <v>0</v>
      </c>
      <c r="F27" s="150">
        <v>0</v>
      </c>
      <c r="G27" s="65">
        <v>30114</v>
      </c>
      <c r="H27" s="71">
        <v>49123</v>
      </c>
      <c r="I27" s="71">
        <v>9875</v>
      </c>
      <c r="J27" s="66">
        <v>23863</v>
      </c>
      <c r="K27" s="88">
        <f t="shared" si="0"/>
        <v>30114</v>
      </c>
      <c r="L27" s="71">
        <f t="shared" si="4"/>
        <v>49123</v>
      </c>
      <c r="M27" s="75">
        <f t="shared" si="5"/>
        <v>9875</v>
      </c>
      <c r="N27" s="75">
        <f t="shared" si="5"/>
        <v>23863</v>
      </c>
    </row>
    <row r="28" spans="1:14" ht="36.75" customHeight="1">
      <c r="A28" s="140"/>
      <c r="B28" s="64" t="s">
        <v>64</v>
      </c>
      <c r="C28" s="71">
        <v>10527</v>
      </c>
      <c r="D28" s="71">
        <v>10480</v>
      </c>
      <c r="E28" s="83">
        <v>15676</v>
      </c>
      <c r="F28" s="150">
        <v>7969</v>
      </c>
      <c r="G28" s="65">
        <v>10</v>
      </c>
      <c r="H28" s="71">
        <v>154</v>
      </c>
      <c r="I28" s="71">
        <v>290</v>
      </c>
      <c r="J28" s="66">
        <v>17</v>
      </c>
      <c r="K28" s="88">
        <f t="shared" si="0"/>
        <v>10537</v>
      </c>
      <c r="L28" s="71">
        <f t="shared" si="4"/>
        <v>10634</v>
      </c>
      <c r="M28" s="75">
        <f t="shared" si="5"/>
        <v>15966</v>
      </c>
      <c r="N28" s="75">
        <f t="shared" si="5"/>
        <v>7986</v>
      </c>
    </row>
    <row r="29" spans="1:14" ht="36.75" customHeight="1">
      <c r="A29" s="140"/>
      <c r="B29" s="64" t="s">
        <v>65</v>
      </c>
      <c r="C29" s="71">
        <v>5645</v>
      </c>
      <c r="D29" s="71">
        <v>1418</v>
      </c>
      <c r="E29" s="83">
        <v>173</v>
      </c>
      <c r="F29" s="150">
        <v>3</v>
      </c>
      <c r="G29" s="65">
        <v>8220</v>
      </c>
      <c r="H29" s="71">
        <v>736</v>
      </c>
      <c r="I29" s="71">
        <v>3745</v>
      </c>
      <c r="J29" s="66">
        <v>3131</v>
      </c>
      <c r="K29" s="88">
        <f t="shared" si="0"/>
        <v>13865</v>
      </c>
      <c r="L29" s="71">
        <f t="shared" si="4"/>
        <v>2154</v>
      </c>
      <c r="M29" s="75">
        <f t="shared" si="5"/>
        <v>3918</v>
      </c>
      <c r="N29" s="75">
        <f t="shared" si="5"/>
        <v>3134</v>
      </c>
    </row>
    <row r="30" spans="1:14" ht="36.75" customHeight="1">
      <c r="A30" s="140"/>
      <c r="B30" s="64" t="s">
        <v>72</v>
      </c>
      <c r="C30" s="71">
        <v>0</v>
      </c>
      <c r="D30" s="71">
        <v>0</v>
      </c>
      <c r="E30" s="83">
        <v>0</v>
      </c>
      <c r="F30" s="150">
        <v>0</v>
      </c>
      <c r="G30" s="65">
        <v>0</v>
      </c>
      <c r="H30" s="71">
        <v>347472</v>
      </c>
      <c r="I30" s="71">
        <v>436562</v>
      </c>
      <c r="J30" s="66">
        <v>320744</v>
      </c>
      <c r="K30" s="88">
        <f t="shared" si="0"/>
        <v>0</v>
      </c>
      <c r="L30" s="71">
        <f t="shared" si="4"/>
        <v>347472</v>
      </c>
      <c r="M30" s="75">
        <f t="shared" si="5"/>
        <v>436562</v>
      </c>
      <c r="N30" s="75">
        <f t="shared" si="5"/>
        <v>320744</v>
      </c>
    </row>
    <row r="31" spans="1:14" ht="36.75" customHeight="1" thickBot="1">
      <c r="A31" s="140"/>
      <c r="B31" s="67" t="s">
        <v>66</v>
      </c>
      <c r="C31" s="72">
        <v>0</v>
      </c>
      <c r="D31" s="72">
        <v>0</v>
      </c>
      <c r="E31" s="84">
        <v>0</v>
      </c>
      <c r="F31" s="151">
        <v>0</v>
      </c>
      <c r="G31" s="68">
        <v>-61314</v>
      </c>
      <c r="H31" s="72">
        <v>-66932</v>
      </c>
      <c r="I31" s="72">
        <v>-91345</v>
      </c>
      <c r="J31" s="69">
        <v>-67755</v>
      </c>
      <c r="K31" s="89">
        <f t="shared" si="0"/>
        <v>-61314</v>
      </c>
      <c r="L31" s="72">
        <f>D31+H31</f>
        <v>-66932</v>
      </c>
      <c r="M31" s="76">
        <f>E31+I31</f>
        <v>-91345</v>
      </c>
      <c r="N31" s="76">
        <f>F31+J31</f>
        <v>-67755</v>
      </c>
    </row>
    <row r="32" spans="1:14" ht="30" customHeight="1" thickTop="1">
      <c r="A32" s="140"/>
      <c r="B32" s="47" t="s">
        <v>0</v>
      </c>
      <c r="C32" s="50">
        <f t="shared" ref="C32:M32" si="6">SUM(C21:C31)</f>
        <v>228152</v>
      </c>
      <c r="D32" s="50">
        <f t="shared" ref="D32:E32" si="7">SUM(D21:D31)</f>
        <v>234099</v>
      </c>
      <c r="E32" s="81">
        <f t="shared" si="7"/>
        <v>211146</v>
      </c>
      <c r="F32" s="49">
        <f t="shared" ref="F32" si="8">SUM(F21:F31)</f>
        <v>184535</v>
      </c>
      <c r="G32" s="48">
        <f t="shared" si="6"/>
        <v>271274</v>
      </c>
      <c r="H32" s="50">
        <f t="shared" ref="H32" si="9">SUM(H21:H31)</f>
        <v>719484</v>
      </c>
      <c r="I32" s="50">
        <f t="shared" si="6"/>
        <v>975556</v>
      </c>
      <c r="J32" s="50">
        <f t="shared" ref="J32" si="10">SUM(J21:J31)</f>
        <v>688178</v>
      </c>
      <c r="K32" s="90">
        <f t="shared" si="6"/>
        <v>499426</v>
      </c>
      <c r="L32" s="50">
        <f t="shared" si="6"/>
        <v>953583</v>
      </c>
      <c r="M32" s="50">
        <f t="shared" si="6"/>
        <v>1186702</v>
      </c>
      <c r="N32" s="50">
        <f t="shared" ref="N32" si="11">SUM(N21:N31)</f>
        <v>872713</v>
      </c>
    </row>
    <row r="33" spans="1:14" ht="36.75" customHeight="1">
      <c r="A33" s="128" t="s">
        <v>67</v>
      </c>
      <c r="B33" s="129"/>
      <c r="C33" s="56">
        <f t="shared" ref="C33:M33" si="12">C32-C20</f>
        <v>76274</v>
      </c>
      <c r="D33" s="56">
        <f t="shared" si="12"/>
        <v>102757</v>
      </c>
      <c r="E33" s="85">
        <f t="shared" si="12"/>
        <v>118489</v>
      </c>
      <c r="F33" s="55">
        <f t="shared" ref="F33" si="13">F32-F20</f>
        <v>90775</v>
      </c>
      <c r="G33" s="54">
        <f t="shared" si="12"/>
        <v>185117</v>
      </c>
      <c r="H33" s="56">
        <f t="shared" si="12"/>
        <v>182583</v>
      </c>
      <c r="I33" s="56">
        <f t="shared" si="12"/>
        <v>270930</v>
      </c>
      <c r="J33" s="56">
        <f t="shared" ref="J33" si="14">J32-J20</f>
        <v>198076</v>
      </c>
      <c r="K33" s="91">
        <f t="shared" si="12"/>
        <v>261391</v>
      </c>
      <c r="L33" s="56">
        <f t="shared" si="12"/>
        <v>285340</v>
      </c>
      <c r="M33" s="56">
        <f t="shared" si="12"/>
        <v>389419</v>
      </c>
      <c r="N33" s="56">
        <f t="shared" ref="N33" si="15">N32-N20</f>
        <v>288851</v>
      </c>
    </row>
    <row r="34" spans="1:14" ht="12.7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4"/>
    </row>
    <row r="35" spans="1:14" ht="12.7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4"/>
    </row>
    <row r="36" spans="1:14" ht="12.7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4"/>
    </row>
    <row r="37" spans="1:14" ht="12.7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4"/>
    </row>
    <row r="38" spans="1:14" ht="12.7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4"/>
    </row>
    <row r="39" spans="1:14" ht="12.7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4"/>
    </row>
    <row r="40" spans="1:14" ht="12.75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4"/>
    </row>
    <row r="41" spans="1:14" ht="12.75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4"/>
    </row>
    <row r="42" spans="1:14">
      <c r="A42" s="43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3"/>
    </row>
    <row r="43" spans="1:14">
      <c r="A43" s="43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3"/>
    </row>
    <row r="44" spans="1:14">
      <c r="A44" s="43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3"/>
    </row>
    <row r="45" spans="1:14">
      <c r="A45" s="43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3"/>
    </row>
    <row r="46" spans="1:14">
      <c r="A46" s="43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3"/>
    </row>
    <row r="47" spans="1:14">
      <c r="A47" s="43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3"/>
    </row>
    <row r="48" spans="1:14">
      <c r="A48" s="43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3"/>
    </row>
    <row r="49" spans="1:12">
      <c r="A49" s="43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3"/>
    </row>
    <row r="50" spans="1:12">
      <c r="A50" s="43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3"/>
    </row>
    <row r="51" spans="1:12" ht="12.7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2"/>
    </row>
    <row r="52" spans="1:12" ht="12.75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2"/>
    </row>
    <row r="53" spans="1:12" ht="12.7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2"/>
    </row>
    <row r="54" spans="1:12" ht="12.7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2"/>
    </row>
    <row r="55" spans="1:12" ht="12.7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2"/>
    </row>
    <row r="56" spans="1:12" ht="12.7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2"/>
    </row>
    <row r="57" spans="1:12" ht="12.7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2"/>
    </row>
    <row r="58" spans="1:12" ht="12.7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2"/>
    </row>
    <row r="59" spans="1:12" ht="12.7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2"/>
    </row>
    <row r="60" spans="1:12" ht="12.7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2"/>
    </row>
    <row r="61" spans="1:12" ht="12.7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2"/>
    </row>
    <row r="62" spans="1:12" ht="12.7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2"/>
    </row>
    <row r="63" spans="1:12" ht="12.7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2"/>
    </row>
    <row r="64" spans="1:12" ht="12.7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2"/>
    </row>
    <row r="65" spans="2:12" ht="12.7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2"/>
    </row>
    <row r="66" spans="2:12" ht="12.7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2"/>
    </row>
    <row r="67" spans="2:12" ht="12.7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2"/>
    </row>
    <row r="68" spans="2:12" ht="12.7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2"/>
    </row>
    <row r="69" spans="2:12" ht="12.7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2"/>
    </row>
    <row r="70" spans="2:12" ht="12.7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2"/>
    </row>
    <row r="71" spans="2:12" ht="12.7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2"/>
    </row>
    <row r="72" spans="2:12" ht="12.7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2"/>
    </row>
    <row r="73" spans="2:12" ht="12.7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2"/>
    </row>
    <row r="74" spans="2:12" ht="12.7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2"/>
    </row>
    <row r="75" spans="2:12" ht="12.7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2"/>
    </row>
    <row r="76" spans="2:12" ht="12.7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2"/>
    </row>
    <row r="77" spans="2:12" ht="12.7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2"/>
    </row>
    <row r="78" spans="2:12" ht="12.7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2"/>
    </row>
    <row r="79" spans="2:12" ht="12.75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2"/>
    </row>
    <row r="80" spans="2:12" ht="12.7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2"/>
    </row>
    <row r="81" spans="2:12" ht="12.7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2"/>
    </row>
    <row r="82" spans="2:12" ht="12.75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2"/>
    </row>
    <row r="83" spans="2:12" ht="12.7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2"/>
    </row>
    <row r="84" spans="2:12" ht="12.75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2"/>
    </row>
    <row r="85" spans="2:12" ht="12.75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2"/>
    </row>
    <row r="86" spans="2:12" ht="12.75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2"/>
    </row>
    <row r="87" spans="2:12" ht="12.75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2"/>
    </row>
    <row r="88" spans="2:12" ht="12.75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2"/>
    </row>
    <row r="89" spans="2:12" ht="12.75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2"/>
    </row>
    <row r="90" spans="2:12" ht="12.7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2"/>
    </row>
    <row r="91" spans="2:12" ht="12.75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2"/>
    </row>
    <row r="92" spans="2:12" ht="12.75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2"/>
    </row>
    <row r="93" spans="2:12" ht="12.75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2"/>
    </row>
    <row r="94" spans="2:12" ht="12.7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2"/>
    </row>
    <row r="95" spans="2:12" ht="12.75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2"/>
    </row>
    <row r="96" spans="2:12" ht="12.75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2"/>
    </row>
    <row r="97" spans="2:12" ht="12.75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2"/>
    </row>
    <row r="98" spans="2:12" ht="12.7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2"/>
    </row>
    <row r="99" spans="2:12" ht="12.7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2"/>
    </row>
    <row r="100" spans="2:12" ht="12.75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2"/>
    </row>
    <row r="101" spans="2:12" ht="12.75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2"/>
    </row>
    <row r="102" spans="2:12" ht="12.75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2"/>
    </row>
    <row r="103" spans="2:12" ht="12.75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2"/>
    </row>
    <row r="104" spans="2:12" ht="12.75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2"/>
    </row>
    <row r="105" spans="2:12" ht="12.75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2"/>
    </row>
    <row r="106" spans="2:12" ht="12.75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2"/>
    </row>
    <row r="107" spans="2:12" ht="12.75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2"/>
    </row>
    <row r="108" spans="2:12" ht="12.75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2"/>
    </row>
    <row r="109" spans="2:12" ht="12.75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2"/>
    </row>
    <row r="110" spans="2:12" ht="12.75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2"/>
    </row>
    <row r="111" spans="2:12" ht="12.75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2"/>
    </row>
    <row r="112" spans="2:12" ht="12.75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2"/>
    </row>
    <row r="113" spans="2:12" ht="12.75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2"/>
    </row>
    <row r="114" spans="2:12">
      <c r="G114" s="22"/>
      <c r="H114" s="42"/>
      <c r="I114" s="22"/>
      <c r="J114" s="42"/>
    </row>
    <row r="115" spans="2:12">
      <c r="G115" s="22"/>
      <c r="H115" s="42"/>
      <c r="I115" s="22"/>
      <c r="J115" s="42"/>
    </row>
    <row r="116" spans="2:12">
      <c r="G116" s="22"/>
      <c r="H116" s="42"/>
      <c r="I116" s="22"/>
      <c r="J116" s="42"/>
    </row>
    <row r="117" spans="2:12">
      <c r="G117" s="22"/>
      <c r="H117" s="42"/>
      <c r="I117" s="22"/>
      <c r="J117" s="42"/>
    </row>
    <row r="118" spans="2:12">
      <c r="G118" s="22"/>
      <c r="H118" s="42"/>
      <c r="I118" s="22"/>
      <c r="J118" s="42"/>
    </row>
    <row r="119" spans="2:12">
      <c r="G119" s="22"/>
      <c r="H119" s="42"/>
      <c r="I119" s="22"/>
      <c r="J119" s="42"/>
    </row>
    <row r="120" spans="2:12">
      <c r="G120" s="22"/>
      <c r="H120" s="42"/>
      <c r="I120" s="22"/>
      <c r="J120" s="42"/>
    </row>
    <row r="121" spans="2:12">
      <c r="G121" s="22"/>
      <c r="H121" s="42"/>
      <c r="I121" s="22"/>
      <c r="J121" s="42"/>
    </row>
    <row r="122" spans="2:12">
      <c r="G122" s="22"/>
      <c r="H122" s="42"/>
      <c r="I122" s="22"/>
      <c r="J122" s="42"/>
    </row>
    <row r="123" spans="2:12">
      <c r="G123" s="22"/>
      <c r="H123" s="42"/>
      <c r="I123" s="22"/>
      <c r="J123" s="42"/>
    </row>
    <row r="124" spans="2:12">
      <c r="G124" s="22"/>
      <c r="H124" s="42"/>
      <c r="I124" s="22"/>
      <c r="J124" s="42"/>
    </row>
    <row r="125" spans="2:12">
      <c r="G125" s="22"/>
      <c r="H125" s="42"/>
      <c r="I125" s="22"/>
      <c r="J125" s="42"/>
    </row>
    <row r="126" spans="2:12">
      <c r="G126" s="22"/>
      <c r="H126" s="42"/>
      <c r="I126" s="22"/>
      <c r="J126" s="42"/>
    </row>
    <row r="127" spans="2:12">
      <c r="G127" s="22"/>
      <c r="H127" s="42"/>
      <c r="I127" s="22"/>
      <c r="J127" s="42"/>
    </row>
    <row r="128" spans="2:12">
      <c r="G128" s="22"/>
      <c r="H128" s="42"/>
      <c r="I128" s="22"/>
      <c r="J128" s="42"/>
    </row>
    <row r="129" spans="7:10">
      <c r="G129" s="22"/>
      <c r="H129" s="42"/>
      <c r="I129" s="22"/>
      <c r="J129" s="42"/>
    </row>
    <row r="130" spans="7:10">
      <c r="G130" s="22"/>
      <c r="H130" s="42"/>
      <c r="I130" s="22"/>
      <c r="J130" s="42"/>
    </row>
    <row r="131" spans="7:10">
      <c r="G131" s="22"/>
      <c r="H131" s="42"/>
      <c r="I131" s="22"/>
      <c r="J131" s="42"/>
    </row>
    <row r="132" spans="7:10">
      <c r="G132" s="22"/>
      <c r="H132" s="42"/>
      <c r="I132" s="22"/>
      <c r="J132" s="42"/>
    </row>
    <row r="133" spans="7:10">
      <c r="G133" s="22"/>
      <c r="H133" s="42"/>
      <c r="I133" s="22"/>
      <c r="J133" s="42"/>
    </row>
    <row r="134" spans="7:10">
      <c r="G134" s="22"/>
      <c r="H134" s="42"/>
      <c r="I134" s="22"/>
      <c r="J134" s="42"/>
    </row>
    <row r="135" spans="7:10">
      <c r="G135" s="22"/>
      <c r="H135" s="42"/>
      <c r="I135" s="22"/>
      <c r="J135" s="42"/>
    </row>
    <row r="136" spans="7:10">
      <c r="G136" s="22"/>
      <c r="H136" s="42"/>
      <c r="I136" s="22"/>
      <c r="J136" s="42"/>
    </row>
    <row r="137" spans="7:10">
      <c r="G137" s="22"/>
      <c r="H137" s="42"/>
      <c r="I137" s="22"/>
      <c r="J137" s="42"/>
    </row>
    <row r="138" spans="7:10">
      <c r="G138" s="22"/>
      <c r="H138" s="42"/>
      <c r="I138" s="22"/>
      <c r="J138" s="42"/>
    </row>
    <row r="139" spans="7:10">
      <c r="G139" s="22"/>
      <c r="H139" s="42"/>
      <c r="I139" s="22"/>
      <c r="J139" s="42"/>
    </row>
    <row r="140" spans="7:10">
      <c r="G140" s="22"/>
      <c r="H140" s="42"/>
      <c r="I140" s="22"/>
      <c r="J140" s="42"/>
    </row>
    <row r="141" spans="7:10">
      <c r="G141" s="22"/>
      <c r="H141" s="42"/>
      <c r="I141" s="22"/>
      <c r="J141" s="42"/>
    </row>
    <row r="142" spans="7:10">
      <c r="G142" s="22"/>
      <c r="H142" s="42"/>
      <c r="I142" s="22"/>
      <c r="J142" s="42"/>
    </row>
    <row r="143" spans="7:10">
      <c r="G143" s="22"/>
      <c r="H143" s="42"/>
      <c r="I143" s="22"/>
      <c r="J143" s="42"/>
    </row>
    <row r="144" spans="7:10">
      <c r="G144" s="22"/>
      <c r="H144" s="42"/>
      <c r="I144" s="22"/>
      <c r="J144" s="42"/>
    </row>
    <row r="145" spans="7:10">
      <c r="G145" s="22"/>
      <c r="H145" s="42"/>
      <c r="I145" s="22"/>
      <c r="J145" s="42"/>
    </row>
    <row r="146" spans="7:10">
      <c r="G146" s="22"/>
      <c r="H146" s="42"/>
      <c r="I146" s="22"/>
      <c r="J146" s="42"/>
    </row>
    <row r="147" spans="7:10">
      <c r="G147" s="22"/>
      <c r="H147" s="42"/>
      <c r="I147" s="22"/>
      <c r="J147" s="42"/>
    </row>
    <row r="148" spans="7:10">
      <c r="G148" s="22"/>
      <c r="H148" s="42"/>
      <c r="I148" s="22"/>
      <c r="J148" s="42"/>
    </row>
    <row r="149" spans="7:10">
      <c r="G149" s="22"/>
      <c r="H149" s="42"/>
      <c r="I149" s="22"/>
      <c r="J149" s="42"/>
    </row>
    <row r="150" spans="7:10">
      <c r="G150" s="22"/>
      <c r="H150" s="42"/>
      <c r="I150" s="22"/>
      <c r="J150" s="42"/>
    </row>
    <row r="151" spans="7:10">
      <c r="G151" s="22"/>
      <c r="H151" s="42"/>
      <c r="I151" s="22"/>
      <c r="J151" s="42"/>
    </row>
    <row r="152" spans="7:10">
      <c r="G152" s="22"/>
      <c r="H152" s="42"/>
      <c r="I152" s="22"/>
      <c r="J152" s="42"/>
    </row>
    <row r="153" spans="7:10">
      <c r="G153" s="22"/>
      <c r="H153" s="42"/>
      <c r="I153" s="22"/>
      <c r="J153" s="42"/>
    </row>
    <row r="154" spans="7:10">
      <c r="G154" s="22"/>
      <c r="H154" s="42"/>
      <c r="I154" s="22"/>
      <c r="J154" s="42"/>
    </row>
    <row r="155" spans="7:10">
      <c r="G155" s="22"/>
      <c r="H155" s="42"/>
      <c r="I155" s="22"/>
      <c r="J155" s="42"/>
    </row>
    <row r="156" spans="7:10">
      <c r="G156" s="22"/>
      <c r="H156" s="42"/>
      <c r="I156" s="22"/>
      <c r="J156" s="42"/>
    </row>
    <row r="157" spans="7:10">
      <c r="G157" s="22"/>
      <c r="H157" s="42"/>
      <c r="I157" s="22"/>
      <c r="J157" s="42"/>
    </row>
    <row r="158" spans="7:10">
      <c r="G158" s="22"/>
      <c r="H158" s="42"/>
      <c r="I158" s="22"/>
      <c r="J158" s="42"/>
    </row>
    <row r="159" spans="7:10">
      <c r="G159" s="22"/>
      <c r="H159" s="42"/>
      <c r="I159" s="22"/>
      <c r="J159" s="42"/>
    </row>
    <row r="160" spans="7:10">
      <c r="G160" s="22"/>
      <c r="H160" s="42"/>
      <c r="I160" s="22"/>
      <c r="J160" s="42"/>
    </row>
    <row r="161" spans="7:10">
      <c r="G161" s="22"/>
      <c r="H161" s="42"/>
      <c r="I161" s="22"/>
      <c r="J161" s="42"/>
    </row>
    <row r="162" spans="7:10">
      <c r="G162" s="22"/>
      <c r="H162" s="42"/>
      <c r="I162" s="22"/>
      <c r="J162" s="42"/>
    </row>
    <row r="163" spans="7:10">
      <c r="G163" s="22"/>
      <c r="H163" s="42"/>
      <c r="I163" s="22"/>
      <c r="J163" s="42"/>
    </row>
    <row r="164" spans="7:10">
      <c r="G164" s="22"/>
      <c r="H164" s="42"/>
      <c r="I164" s="22"/>
      <c r="J164" s="42"/>
    </row>
    <row r="165" spans="7:10">
      <c r="G165" s="22"/>
      <c r="H165" s="42"/>
      <c r="I165" s="22"/>
      <c r="J165" s="42"/>
    </row>
    <row r="166" spans="7:10">
      <c r="G166" s="22"/>
      <c r="H166" s="42"/>
      <c r="I166" s="22"/>
      <c r="J166" s="42"/>
    </row>
    <row r="167" spans="7:10">
      <c r="G167" s="22"/>
      <c r="H167" s="42"/>
      <c r="I167" s="22"/>
      <c r="J167" s="42"/>
    </row>
    <row r="168" spans="7:10">
      <c r="G168" s="22"/>
      <c r="H168" s="42"/>
      <c r="I168" s="22"/>
      <c r="J168" s="42"/>
    </row>
    <row r="169" spans="7:10">
      <c r="G169" s="22"/>
      <c r="H169" s="42"/>
      <c r="I169" s="22"/>
      <c r="J169" s="42"/>
    </row>
    <row r="170" spans="7:10">
      <c r="G170" s="22"/>
      <c r="H170" s="42"/>
      <c r="I170" s="22"/>
      <c r="J170" s="42"/>
    </row>
    <row r="171" spans="7:10">
      <c r="G171" s="22"/>
      <c r="H171" s="42"/>
      <c r="I171" s="22"/>
      <c r="J171" s="42"/>
    </row>
    <row r="172" spans="7:10">
      <c r="G172" s="22"/>
      <c r="H172" s="42"/>
      <c r="I172" s="22"/>
      <c r="J172" s="42"/>
    </row>
    <row r="173" spans="7:10">
      <c r="G173" s="22"/>
      <c r="H173" s="42"/>
      <c r="I173" s="22"/>
      <c r="J173" s="42"/>
    </row>
    <row r="174" spans="7:10">
      <c r="G174" s="22"/>
      <c r="H174" s="42"/>
      <c r="I174" s="22"/>
      <c r="J174" s="42"/>
    </row>
    <row r="175" spans="7:10">
      <c r="G175" s="22"/>
      <c r="H175" s="42"/>
      <c r="I175" s="22"/>
      <c r="J175" s="42"/>
    </row>
    <row r="176" spans="7:10">
      <c r="G176" s="22"/>
      <c r="H176" s="42"/>
      <c r="I176" s="22"/>
      <c r="J176" s="42"/>
    </row>
    <row r="177" spans="7:10">
      <c r="G177" s="22"/>
      <c r="H177" s="42"/>
      <c r="I177" s="22"/>
      <c r="J177" s="42"/>
    </row>
    <row r="178" spans="7:10">
      <c r="G178" s="22"/>
      <c r="H178" s="42"/>
      <c r="I178" s="22"/>
      <c r="J178" s="42"/>
    </row>
    <row r="179" spans="7:10">
      <c r="G179" s="22"/>
      <c r="H179" s="42"/>
      <c r="I179" s="22"/>
      <c r="J179" s="42"/>
    </row>
    <row r="180" spans="7:10">
      <c r="G180" s="22"/>
      <c r="H180" s="42"/>
      <c r="I180" s="22"/>
      <c r="J180" s="42"/>
    </row>
    <row r="181" spans="7:10">
      <c r="G181" s="22"/>
      <c r="H181" s="42"/>
      <c r="I181" s="22"/>
      <c r="J181" s="42"/>
    </row>
    <row r="182" spans="7:10">
      <c r="G182" s="22"/>
      <c r="H182" s="42"/>
      <c r="I182" s="22"/>
      <c r="J182" s="42"/>
    </row>
    <row r="183" spans="7:10">
      <c r="G183" s="22"/>
      <c r="H183" s="42"/>
      <c r="I183" s="22"/>
      <c r="J183" s="42"/>
    </row>
    <row r="184" spans="7:10">
      <c r="G184" s="22"/>
      <c r="H184" s="42"/>
      <c r="I184" s="22"/>
      <c r="J184" s="42"/>
    </row>
    <row r="185" spans="7:10">
      <c r="G185" s="22"/>
      <c r="H185" s="42"/>
      <c r="I185" s="22"/>
      <c r="J185" s="42"/>
    </row>
    <row r="186" spans="7:10">
      <c r="G186" s="22"/>
      <c r="H186" s="42"/>
      <c r="I186" s="22"/>
      <c r="J186" s="42"/>
    </row>
    <row r="187" spans="7:10">
      <c r="G187" s="22"/>
      <c r="H187" s="42"/>
      <c r="I187" s="22"/>
      <c r="J187" s="42"/>
    </row>
    <row r="188" spans="7:10">
      <c r="G188" s="22"/>
      <c r="H188" s="42"/>
      <c r="I188" s="22"/>
      <c r="J188" s="42"/>
    </row>
    <row r="189" spans="7:10">
      <c r="G189" s="22"/>
      <c r="H189" s="42"/>
      <c r="I189" s="22"/>
      <c r="J189" s="42"/>
    </row>
    <row r="190" spans="7:10">
      <c r="G190" s="22"/>
      <c r="H190" s="42"/>
      <c r="I190" s="22"/>
      <c r="J190" s="42"/>
    </row>
    <row r="191" spans="7:10">
      <c r="G191" s="22"/>
      <c r="H191" s="42"/>
      <c r="I191" s="22"/>
      <c r="J191" s="42"/>
    </row>
    <row r="192" spans="7:10">
      <c r="G192" s="22"/>
      <c r="H192" s="42"/>
      <c r="I192" s="22"/>
      <c r="J192" s="42"/>
    </row>
    <row r="193" spans="7:10">
      <c r="G193" s="22"/>
      <c r="H193" s="42"/>
      <c r="I193" s="22"/>
      <c r="J193" s="42"/>
    </row>
    <row r="194" spans="7:10">
      <c r="G194" s="22"/>
      <c r="H194" s="42"/>
      <c r="I194" s="22"/>
      <c r="J194" s="42"/>
    </row>
    <row r="195" spans="7:10">
      <c r="G195" s="22"/>
      <c r="H195" s="42"/>
      <c r="I195" s="22"/>
      <c r="J195" s="42"/>
    </row>
    <row r="196" spans="7:10">
      <c r="G196" s="22"/>
      <c r="H196" s="42"/>
      <c r="I196" s="22"/>
      <c r="J196" s="42"/>
    </row>
    <row r="197" spans="7:10">
      <c r="G197" s="22"/>
      <c r="H197" s="42"/>
      <c r="I197" s="22"/>
      <c r="J197" s="42"/>
    </row>
    <row r="198" spans="7:10">
      <c r="G198" s="22"/>
      <c r="H198" s="42"/>
      <c r="I198" s="22"/>
      <c r="J198" s="42"/>
    </row>
    <row r="199" spans="7:10">
      <c r="G199" s="22"/>
      <c r="H199" s="42"/>
      <c r="I199" s="22"/>
      <c r="J199" s="42"/>
    </row>
    <row r="200" spans="7:10">
      <c r="G200" s="22"/>
      <c r="H200" s="42"/>
      <c r="I200" s="22"/>
      <c r="J200" s="42"/>
    </row>
    <row r="201" spans="7:10">
      <c r="G201" s="22"/>
      <c r="H201" s="42"/>
      <c r="I201" s="22"/>
      <c r="J201" s="42"/>
    </row>
    <row r="202" spans="7:10">
      <c r="G202" s="22"/>
      <c r="H202" s="42"/>
      <c r="I202" s="22"/>
      <c r="J202" s="42"/>
    </row>
    <row r="203" spans="7:10">
      <c r="G203" s="22"/>
      <c r="H203" s="42"/>
      <c r="I203" s="22"/>
      <c r="J203" s="42"/>
    </row>
    <row r="204" spans="7:10">
      <c r="G204" s="22"/>
      <c r="H204" s="42"/>
      <c r="I204" s="22"/>
      <c r="J204" s="42"/>
    </row>
    <row r="205" spans="7:10">
      <c r="G205" s="22"/>
      <c r="H205" s="42"/>
      <c r="I205" s="22"/>
      <c r="J205" s="42"/>
    </row>
    <row r="206" spans="7:10">
      <c r="G206" s="22"/>
      <c r="H206" s="42"/>
      <c r="I206" s="22"/>
      <c r="J206" s="42"/>
    </row>
    <row r="207" spans="7:10">
      <c r="G207" s="22"/>
      <c r="H207" s="42"/>
      <c r="I207" s="22"/>
      <c r="J207" s="42"/>
    </row>
    <row r="208" spans="7:10">
      <c r="G208" s="22"/>
      <c r="H208" s="42"/>
      <c r="I208" s="22"/>
      <c r="J208" s="42"/>
    </row>
    <row r="209" spans="7:10">
      <c r="G209" s="22"/>
      <c r="H209" s="42"/>
      <c r="I209" s="22"/>
      <c r="J209" s="42"/>
    </row>
    <row r="210" spans="7:10">
      <c r="G210" s="22"/>
      <c r="H210" s="42"/>
      <c r="I210" s="22"/>
      <c r="J210" s="42"/>
    </row>
    <row r="211" spans="7:10">
      <c r="G211" s="22"/>
      <c r="H211" s="42"/>
      <c r="I211" s="22"/>
      <c r="J211" s="42"/>
    </row>
    <row r="212" spans="7:10">
      <c r="G212" s="22"/>
      <c r="H212" s="42"/>
      <c r="I212" s="22"/>
      <c r="J212" s="42"/>
    </row>
    <row r="213" spans="7:10">
      <c r="G213" s="22"/>
      <c r="H213" s="42"/>
      <c r="I213" s="22"/>
      <c r="J213" s="42"/>
    </row>
    <row r="214" spans="7:10">
      <c r="G214" s="22"/>
      <c r="H214" s="42"/>
      <c r="I214" s="22"/>
      <c r="J214" s="42"/>
    </row>
    <row r="215" spans="7:10">
      <c r="G215" s="22"/>
      <c r="H215" s="42"/>
      <c r="I215" s="22"/>
      <c r="J215" s="42"/>
    </row>
    <row r="216" spans="7:10">
      <c r="G216" s="22"/>
      <c r="H216" s="42"/>
      <c r="I216" s="22"/>
      <c r="J216" s="42"/>
    </row>
    <row r="217" spans="7:10">
      <c r="G217" s="22"/>
      <c r="H217" s="42"/>
      <c r="I217" s="22"/>
      <c r="J217" s="42"/>
    </row>
    <row r="218" spans="7:10">
      <c r="G218" s="22"/>
      <c r="H218" s="42"/>
      <c r="I218" s="22"/>
      <c r="J218" s="42"/>
    </row>
    <row r="219" spans="7:10">
      <c r="G219" s="22"/>
      <c r="H219" s="42"/>
      <c r="I219" s="22"/>
      <c r="J219" s="42"/>
    </row>
    <row r="220" spans="7:10">
      <c r="G220" s="22"/>
      <c r="H220" s="42"/>
      <c r="I220" s="22"/>
      <c r="J220" s="42"/>
    </row>
    <row r="221" spans="7:10">
      <c r="G221" s="22"/>
      <c r="H221" s="42"/>
      <c r="I221" s="22"/>
      <c r="J221" s="42"/>
    </row>
    <row r="222" spans="7:10">
      <c r="G222" s="22"/>
      <c r="H222" s="42"/>
      <c r="I222" s="22"/>
      <c r="J222" s="42"/>
    </row>
    <row r="223" spans="7:10">
      <c r="G223" s="22"/>
      <c r="H223" s="42"/>
      <c r="I223" s="22"/>
      <c r="J223" s="42"/>
    </row>
    <row r="224" spans="7:10">
      <c r="G224" s="22"/>
      <c r="H224" s="42"/>
      <c r="I224" s="22"/>
      <c r="J224" s="42"/>
    </row>
    <row r="225" spans="7:10">
      <c r="G225" s="22"/>
      <c r="H225" s="42"/>
      <c r="I225" s="22"/>
      <c r="J225" s="42"/>
    </row>
    <row r="226" spans="7:10">
      <c r="G226" s="22"/>
      <c r="H226" s="42"/>
      <c r="I226" s="22"/>
      <c r="J226" s="42"/>
    </row>
    <row r="227" spans="7:10">
      <c r="G227" s="22"/>
      <c r="H227" s="42"/>
      <c r="I227" s="22"/>
      <c r="J227" s="42"/>
    </row>
    <row r="228" spans="7:10">
      <c r="G228" s="22"/>
      <c r="H228" s="42"/>
      <c r="I228" s="22"/>
      <c r="J228" s="42"/>
    </row>
    <row r="229" spans="7:10">
      <c r="G229" s="22"/>
      <c r="H229" s="42"/>
      <c r="I229" s="22"/>
      <c r="J229" s="42"/>
    </row>
    <row r="230" spans="7:10">
      <c r="G230" s="22"/>
      <c r="H230" s="42"/>
      <c r="I230" s="22"/>
      <c r="J230" s="42"/>
    </row>
    <row r="231" spans="7:10">
      <c r="G231" s="22"/>
      <c r="H231" s="42"/>
      <c r="I231" s="22"/>
      <c r="J231" s="42"/>
    </row>
    <row r="232" spans="7:10">
      <c r="G232" s="22"/>
      <c r="H232" s="42"/>
      <c r="I232" s="22"/>
      <c r="J232" s="42"/>
    </row>
    <row r="233" spans="7:10">
      <c r="G233" s="22"/>
      <c r="H233" s="42"/>
      <c r="I233" s="22"/>
      <c r="J233" s="42"/>
    </row>
    <row r="234" spans="7:10">
      <c r="G234" s="22"/>
      <c r="H234" s="42"/>
      <c r="I234" s="22"/>
      <c r="J234" s="42"/>
    </row>
    <row r="235" spans="7:10">
      <c r="G235" s="22"/>
      <c r="H235" s="42"/>
      <c r="I235" s="22"/>
      <c r="J235" s="42"/>
    </row>
    <row r="236" spans="7:10">
      <c r="G236" s="22"/>
      <c r="H236" s="42"/>
      <c r="I236" s="22"/>
      <c r="J236" s="42"/>
    </row>
    <row r="237" spans="7:10">
      <c r="G237" s="22"/>
      <c r="H237" s="42"/>
      <c r="I237" s="22"/>
      <c r="J237" s="42"/>
    </row>
    <row r="238" spans="7:10">
      <c r="G238" s="22"/>
      <c r="H238" s="42"/>
      <c r="I238" s="22"/>
      <c r="J238" s="42"/>
    </row>
    <row r="239" spans="7:10">
      <c r="G239" s="22"/>
      <c r="H239" s="42"/>
      <c r="I239" s="22"/>
      <c r="J239" s="42"/>
    </row>
    <row r="240" spans="7:10">
      <c r="G240" s="22"/>
      <c r="H240" s="42"/>
      <c r="I240" s="22"/>
      <c r="J240" s="42"/>
    </row>
    <row r="241" spans="7:10">
      <c r="G241" s="22"/>
      <c r="H241" s="42"/>
      <c r="I241" s="22"/>
      <c r="J241" s="42"/>
    </row>
    <row r="242" spans="7:10">
      <c r="G242" s="22"/>
      <c r="H242" s="42"/>
      <c r="I242" s="22"/>
      <c r="J242" s="42"/>
    </row>
    <row r="243" spans="7:10">
      <c r="G243" s="22"/>
      <c r="H243" s="42"/>
      <c r="I243" s="22"/>
      <c r="J243" s="42"/>
    </row>
    <row r="244" spans="7:10">
      <c r="G244" s="22"/>
      <c r="H244" s="42"/>
      <c r="I244" s="22"/>
      <c r="J244" s="42"/>
    </row>
    <row r="245" spans="7:10">
      <c r="G245" s="22"/>
      <c r="H245" s="42"/>
      <c r="I245" s="22"/>
      <c r="J245" s="42"/>
    </row>
    <row r="246" spans="7:10">
      <c r="G246" s="22"/>
      <c r="H246" s="42"/>
      <c r="I246" s="22"/>
      <c r="J246" s="42"/>
    </row>
    <row r="247" spans="7:10">
      <c r="G247" s="22"/>
      <c r="H247" s="42"/>
      <c r="I247" s="22"/>
      <c r="J247" s="42"/>
    </row>
    <row r="248" spans="7:10">
      <c r="G248" s="22"/>
      <c r="H248" s="42"/>
      <c r="I248" s="22"/>
      <c r="J248" s="42"/>
    </row>
    <row r="249" spans="7:10">
      <c r="G249" s="22"/>
      <c r="H249" s="42"/>
      <c r="I249" s="22"/>
      <c r="J249" s="42"/>
    </row>
    <row r="250" spans="7:10">
      <c r="G250" s="22"/>
      <c r="H250" s="42"/>
      <c r="I250" s="22"/>
      <c r="J250" s="42"/>
    </row>
    <row r="251" spans="7:10">
      <c r="G251" s="22"/>
      <c r="H251" s="42"/>
      <c r="I251" s="22"/>
      <c r="J251" s="42"/>
    </row>
    <row r="252" spans="7:10">
      <c r="G252" s="22"/>
      <c r="H252" s="42"/>
      <c r="I252" s="22"/>
      <c r="J252" s="42"/>
    </row>
    <row r="253" spans="7:10">
      <c r="G253" s="22"/>
      <c r="H253" s="42"/>
      <c r="I253" s="22"/>
      <c r="J253" s="42"/>
    </row>
    <row r="254" spans="7:10">
      <c r="G254" s="22"/>
      <c r="H254" s="42"/>
      <c r="I254" s="22"/>
      <c r="J254" s="42"/>
    </row>
    <row r="255" spans="7:10">
      <c r="G255" s="22"/>
      <c r="H255" s="42"/>
      <c r="I255" s="22"/>
      <c r="J255" s="42"/>
    </row>
    <row r="256" spans="7:10">
      <c r="G256" s="22"/>
      <c r="H256" s="42"/>
      <c r="I256" s="22"/>
      <c r="J256" s="42"/>
    </row>
    <row r="257" spans="7:10">
      <c r="G257" s="22"/>
      <c r="H257" s="42"/>
      <c r="I257" s="22"/>
      <c r="J257" s="42"/>
    </row>
    <row r="258" spans="7:10">
      <c r="G258" s="22"/>
      <c r="H258" s="42"/>
      <c r="I258" s="22"/>
      <c r="J258" s="42"/>
    </row>
    <row r="259" spans="7:10">
      <c r="G259" s="22"/>
      <c r="H259" s="42"/>
      <c r="I259" s="22"/>
      <c r="J259" s="42"/>
    </row>
    <row r="260" spans="7:10">
      <c r="G260" s="22"/>
      <c r="H260" s="42"/>
      <c r="I260" s="22"/>
      <c r="J260" s="42"/>
    </row>
    <row r="261" spans="7:10">
      <c r="G261" s="22"/>
      <c r="H261" s="42"/>
      <c r="I261" s="22"/>
      <c r="J261" s="42"/>
    </row>
    <row r="262" spans="7:10">
      <c r="G262" s="22"/>
      <c r="H262" s="42"/>
      <c r="I262" s="22"/>
      <c r="J262" s="42"/>
    </row>
    <row r="263" spans="7:10">
      <c r="G263" s="22"/>
      <c r="H263" s="42"/>
      <c r="I263" s="22"/>
      <c r="J263" s="42"/>
    </row>
    <row r="264" spans="7:10">
      <c r="G264" s="22"/>
      <c r="H264" s="42"/>
      <c r="I264" s="22"/>
      <c r="J264" s="42"/>
    </row>
    <row r="265" spans="7:10">
      <c r="G265" s="22"/>
      <c r="H265" s="42"/>
      <c r="I265" s="22"/>
      <c r="J265" s="42"/>
    </row>
    <row r="266" spans="7:10">
      <c r="G266" s="22"/>
      <c r="H266" s="42"/>
      <c r="I266" s="22"/>
      <c r="J266" s="42"/>
    </row>
    <row r="267" spans="7:10">
      <c r="G267" s="22"/>
      <c r="H267" s="42"/>
      <c r="I267" s="22"/>
      <c r="J267" s="42"/>
    </row>
    <row r="268" spans="7:10">
      <c r="G268" s="22"/>
      <c r="H268" s="42"/>
      <c r="I268" s="22"/>
      <c r="J268" s="42"/>
    </row>
    <row r="269" spans="7:10">
      <c r="G269" s="22"/>
      <c r="H269" s="42"/>
      <c r="I269" s="22"/>
      <c r="J269" s="42"/>
    </row>
    <row r="270" spans="7:10">
      <c r="G270" s="22"/>
      <c r="H270" s="42"/>
      <c r="I270" s="22"/>
      <c r="J270" s="42"/>
    </row>
    <row r="271" spans="7:10">
      <c r="G271" s="22"/>
      <c r="H271" s="42"/>
      <c r="I271" s="22"/>
      <c r="J271" s="42"/>
    </row>
    <row r="272" spans="7:10">
      <c r="G272" s="22"/>
      <c r="H272" s="42"/>
      <c r="I272" s="22"/>
      <c r="J272" s="42"/>
    </row>
    <row r="273" spans="7:10">
      <c r="G273" s="22"/>
      <c r="H273" s="42"/>
      <c r="I273" s="22"/>
      <c r="J273" s="42"/>
    </row>
    <row r="274" spans="7:10">
      <c r="G274" s="22"/>
      <c r="H274" s="42"/>
      <c r="I274" s="22"/>
      <c r="J274" s="42"/>
    </row>
    <row r="275" spans="7:10">
      <c r="G275" s="22"/>
      <c r="H275" s="42"/>
      <c r="I275" s="22"/>
      <c r="J275" s="42"/>
    </row>
    <row r="276" spans="7:10">
      <c r="G276" s="22"/>
      <c r="H276" s="42"/>
      <c r="I276" s="22"/>
      <c r="J276" s="42"/>
    </row>
    <row r="277" spans="7:10">
      <c r="G277" s="22"/>
      <c r="H277" s="42"/>
      <c r="I277" s="22"/>
      <c r="J277" s="42"/>
    </row>
    <row r="278" spans="7:10">
      <c r="G278" s="22"/>
      <c r="H278" s="42"/>
      <c r="I278" s="22"/>
      <c r="J278" s="42"/>
    </row>
    <row r="279" spans="7:10">
      <c r="G279" s="22"/>
      <c r="H279" s="42"/>
      <c r="I279" s="22"/>
      <c r="J279" s="42"/>
    </row>
    <row r="280" spans="7:10">
      <c r="G280" s="22"/>
      <c r="H280" s="42"/>
      <c r="I280" s="22"/>
      <c r="J280" s="42"/>
    </row>
    <row r="281" spans="7:10">
      <c r="G281" s="22"/>
      <c r="H281" s="42"/>
      <c r="I281" s="22"/>
      <c r="J281" s="42"/>
    </row>
    <row r="282" spans="7:10">
      <c r="G282" s="22"/>
      <c r="H282" s="42"/>
      <c r="I282" s="22"/>
      <c r="J282" s="42"/>
    </row>
    <row r="283" spans="7:10">
      <c r="G283" s="22"/>
      <c r="H283" s="42"/>
      <c r="I283" s="22"/>
      <c r="J283" s="42"/>
    </row>
    <row r="284" spans="7:10">
      <c r="G284" s="22"/>
      <c r="H284" s="42"/>
      <c r="I284" s="22"/>
      <c r="J284" s="42"/>
    </row>
    <row r="285" spans="7:10">
      <c r="G285" s="22"/>
      <c r="H285" s="42"/>
      <c r="I285" s="22"/>
      <c r="J285" s="42"/>
    </row>
    <row r="286" spans="7:10">
      <c r="G286" s="22"/>
      <c r="H286" s="42"/>
      <c r="I286" s="22"/>
      <c r="J286" s="42"/>
    </row>
    <row r="287" spans="7:10">
      <c r="G287" s="22"/>
      <c r="H287" s="42"/>
      <c r="I287" s="22"/>
      <c r="J287" s="42"/>
    </row>
    <row r="288" spans="7:10">
      <c r="G288" s="22"/>
      <c r="H288" s="42"/>
      <c r="I288" s="22"/>
      <c r="J288" s="42"/>
    </row>
    <row r="289" spans="7:10">
      <c r="G289" s="22"/>
      <c r="H289" s="42"/>
      <c r="I289" s="22"/>
      <c r="J289" s="42"/>
    </row>
    <row r="290" spans="7:10">
      <c r="G290" s="22"/>
      <c r="H290" s="42"/>
      <c r="I290" s="22"/>
      <c r="J290" s="42"/>
    </row>
    <row r="291" spans="7:10">
      <c r="G291" s="22"/>
      <c r="H291" s="42"/>
      <c r="I291" s="22"/>
      <c r="J291" s="42"/>
    </row>
    <row r="292" spans="7:10">
      <c r="G292" s="22"/>
      <c r="H292" s="42"/>
      <c r="I292" s="22"/>
      <c r="J292" s="42"/>
    </row>
    <row r="293" spans="7:10">
      <c r="G293" s="22"/>
      <c r="H293" s="42"/>
      <c r="I293" s="22"/>
      <c r="J293" s="42"/>
    </row>
    <row r="294" spans="7:10">
      <c r="G294" s="22"/>
      <c r="H294" s="42"/>
      <c r="I294" s="22"/>
      <c r="J294" s="42"/>
    </row>
    <row r="295" spans="7:10">
      <c r="G295" s="22"/>
      <c r="H295" s="42"/>
      <c r="I295" s="22"/>
      <c r="J295" s="42"/>
    </row>
    <row r="296" spans="7:10">
      <c r="G296" s="22"/>
      <c r="H296" s="42"/>
      <c r="I296" s="22"/>
      <c r="J296" s="42"/>
    </row>
    <row r="297" spans="7:10">
      <c r="G297" s="22"/>
      <c r="H297" s="42"/>
      <c r="I297" s="22"/>
      <c r="J297" s="42"/>
    </row>
    <row r="298" spans="7:10">
      <c r="G298" s="22"/>
      <c r="H298" s="42"/>
      <c r="I298" s="22"/>
      <c r="J298" s="42"/>
    </row>
    <row r="299" spans="7:10">
      <c r="G299" s="22"/>
      <c r="H299" s="42"/>
      <c r="I299" s="22"/>
      <c r="J299" s="42"/>
    </row>
    <row r="300" spans="7:10">
      <c r="G300" s="22"/>
      <c r="H300" s="42"/>
      <c r="I300" s="22"/>
      <c r="J300" s="42"/>
    </row>
    <row r="301" spans="7:10">
      <c r="G301" s="22"/>
      <c r="H301" s="42"/>
      <c r="I301" s="22"/>
      <c r="J301" s="42"/>
    </row>
    <row r="302" spans="7:10">
      <c r="G302" s="22"/>
      <c r="H302" s="42"/>
      <c r="I302" s="22"/>
      <c r="J302" s="42"/>
    </row>
    <row r="303" spans="7:10">
      <c r="G303" s="22"/>
      <c r="H303" s="42"/>
      <c r="I303" s="22"/>
      <c r="J303" s="42"/>
    </row>
    <row r="304" spans="7:10">
      <c r="G304" s="22"/>
      <c r="H304" s="42"/>
      <c r="I304" s="22"/>
      <c r="J304" s="42"/>
    </row>
    <row r="305" spans="7:10">
      <c r="G305" s="22"/>
      <c r="H305" s="42"/>
      <c r="I305" s="22"/>
      <c r="J305" s="42"/>
    </row>
    <row r="306" spans="7:10">
      <c r="G306" s="22"/>
      <c r="H306" s="42"/>
      <c r="I306" s="22"/>
      <c r="J306" s="42"/>
    </row>
    <row r="307" spans="7:10">
      <c r="G307" s="22"/>
      <c r="H307" s="42"/>
      <c r="I307" s="22"/>
      <c r="J307" s="42"/>
    </row>
    <row r="308" spans="7:10">
      <c r="G308" s="22"/>
      <c r="H308" s="42"/>
      <c r="I308" s="22"/>
      <c r="J308" s="42"/>
    </row>
    <row r="309" spans="7:10">
      <c r="G309" s="22"/>
      <c r="H309" s="42"/>
      <c r="I309" s="22"/>
      <c r="J309" s="42"/>
    </row>
    <row r="310" spans="7:10">
      <c r="G310" s="22"/>
      <c r="H310" s="42"/>
      <c r="I310" s="22"/>
      <c r="J310" s="42"/>
    </row>
    <row r="311" spans="7:10">
      <c r="G311" s="22"/>
      <c r="H311" s="42"/>
      <c r="I311" s="22"/>
      <c r="J311" s="42"/>
    </row>
    <row r="312" spans="7:10">
      <c r="G312" s="22"/>
      <c r="H312" s="42"/>
      <c r="I312" s="22"/>
      <c r="J312" s="42"/>
    </row>
    <row r="313" spans="7:10">
      <c r="G313" s="22"/>
      <c r="H313" s="42"/>
      <c r="I313" s="22"/>
      <c r="J313" s="42"/>
    </row>
    <row r="314" spans="7:10">
      <c r="G314" s="22"/>
      <c r="H314" s="42"/>
      <c r="I314" s="22"/>
      <c r="J314" s="42"/>
    </row>
    <row r="315" spans="7:10">
      <c r="G315" s="22"/>
      <c r="H315" s="42"/>
      <c r="I315" s="22"/>
      <c r="J315" s="42"/>
    </row>
    <row r="316" spans="7:10">
      <c r="G316" s="22"/>
      <c r="H316" s="42"/>
      <c r="I316" s="22"/>
      <c r="J316" s="42"/>
    </row>
    <row r="317" spans="7:10">
      <c r="G317" s="22"/>
      <c r="H317" s="42"/>
      <c r="I317" s="22"/>
      <c r="J317" s="42"/>
    </row>
    <row r="318" spans="7:10">
      <c r="G318" s="22"/>
      <c r="H318" s="42"/>
      <c r="I318" s="22"/>
      <c r="J318" s="42"/>
    </row>
    <row r="319" spans="7:10">
      <c r="G319" s="22"/>
      <c r="H319" s="42"/>
      <c r="I319" s="22"/>
      <c r="J319" s="42"/>
    </row>
    <row r="320" spans="7:10">
      <c r="G320" s="22"/>
      <c r="H320" s="42"/>
      <c r="I320" s="22"/>
      <c r="J320" s="42"/>
    </row>
    <row r="321" spans="7:10">
      <c r="G321" s="22"/>
      <c r="H321" s="42"/>
      <c r="I321" s="22"/>
      <c r="J321" s="42"/>
    </row>
    <row r="322" spans="7:10">
      <c r="G322" s="22"/>
      <c r="H322" s="42"/>
      <c r="I322" s="22"/>
      <c r="J322" s="42"/>
    </row>
    <row r="323" spans="7:10">
      <c r="G323" s="22"/>
      <c r="H323" s="42"/>
      <c r="I323" s="22"/>
      <c r="J323" s="42"/>
    </row>
    <row r="324" spans="7:10">
      <c r="G324" s="22"/>
      <c r="H324" s="42"/>
      <c r="I324" s="22"/>
      <c r="J324" s="42"/>
    </row>
    <row r="325" spans="7:10">
      <c r="G325" s="22"/>
      <c r="H325" s="42"/>
      <c r="I325" s="22"/>
      <c r="J325" s="42"/>
    </row>
    <row r="326" spans="7:10">
      <c r="G326" s="22"/>
      <c r="H326" s="42"/>
      <c r="I326" s="22"/>
      <c r="J326" s="42"/>
    </row>
    <row r="327" spans="7:10">
      <c r="G327" s="22"/>
      <c r="H327" s="42"/>
      <c r="I327" s="22"/>
      <c r="J327" s="42"/>
    </row>
    <row r="328" spans="7:10">
      <c r="G328" s="22"/>
      <c r="H328" s="42"/>
      <c r="I328" s="22"/>
      <c r="J328" s="42"/>
    </row>
    <row r="329" spans="7:10">
      <c r="G329" s="22"/>
      <c r="H329" s="42"/>
      <c r="I329" s="22"/>
      <c r="J329" s="42"/>
    </row>
    <row r="330" spans="7:10">
      <c r="G330" s="22"/>
      <c r="H330" s="42"/>
      <c r="I330" s="22"/>
      <c r="J330" s="42"/>
    </row>
    <row r="331" spans="7:10">
      <c r="G331" s="22"/>
      <c r="H331" s="42"/>
      <c r="I331" s="22"/>
      <c r="J331" s="42"/>
    </row>
    <row r="332" spans="7:10">
      <c r="G332" s="22"/>
      <c r="H332" s="42"/>
      <c r="I332" s="22"/>
      <c r="J332" s="42"/>
    </row>
    <row r="333" spans="7:10">
      <c r="G333" s="22"/>
      <c r="H333" s="42"/>
      <c r="I333" s="22"/>
      <c r="J333" s="42"/>
    </row>
    <row r="334" spans="7:10">
      <c r="G334" s="22"/>
      <c r="H334" s="42"/>
      <c r="I334" s="22"/>
      <c r="J334" s="42"/>
    </row>
    <row r="335" spans="7:10">
      <c r="G335" s="22"/>
      <c r="H335" s="42"/>
      <c r="I335" s="22"/>
      <c r="J335" s="42"/>
    </row>
    <row r="336" spans="7:10">
      <c r="G336" s="22"/>
      <c r="H336" s="42"/>
      <c r="I336" s="22"/>
      <c r="J336" s="42"/>
    </row>
    <row r="337" spans="7:10">
      <c r="G337" s="22"/>
      <c r="H337" s="42"/>
      <c r="I337" s="22"/>
      <c r="J337" s="42"/>
    </row>
    <row r="338" spans="7:10">
      <c r="G338" s="22"/>
      <c r="H338" s="42"/>
      <c r="I338" s="22"/>
      <c r="J338" s="42"/>
    </row>
    <row r="339" spans="7:10">
      <c r="G339" s="22"/>
      <c r="H339" s="42"/>
      <c r="I339" s="22"/>
      <c r="J339" s="42"/>
    </row>
    <row r="340" spans="7:10">
      <c r="G340" s="22"/>
      <c r="H340" s="42"/>
      <c r="I340" s="22"/>
      <c r="J340" s="42"/>
    </row>
    <row r="341" spans="7:10">
      <c r="G341" s="22"/>
      <c r="H341" s="42"/>
      <c r="I341" s="22"/>
      <c r="J341" s="42"/>
    </row>
    <row r="342" spans="7:10">
      <c r="G342" s="22"/>
      <c r="H342" s="42"/>
      <c r="I342" s="22"/>
      <c r="J342" s="42"/>
    </row>
    <row r="343" spans="7:10">
      <c r="G343" s="22"/>
      <c r="H343" s="42"/>
      <c r="I343" s="22"/>
      <c r="J343" s="42"/>
    </row>
    <row r="344" spans="7:10">
      <c r="G344" s="22"/>
      <c r="H344" s="42"/>
      <c r="I344" s="22"/>
      <c r="J344" s="42"/>
    </row>
    <row r="345" spans="7:10">
      <c r="G345" s="22"/>
      <c r="H345" s="42"/>
      <c r="I345" s="22"/>
      <c r="J345" s="42"/>
    </row>
    <row r="346" spans="7:10">
      <c r="G346" s="22"/>
      <c r="H346" s="42"/>
      <c r="I346" s="22"/>
      <c r="J346" s="42"/>
    </row>
    <row r="347" spans="7:10">
      <c r="G347" s="22"/>
      <c r="H347" s="42"/>
      <c r="I347" s="22"/>
      <c r="J347" s="42"/>
    </row>
    <row r="348" spans="7:10">
      <c r="G348" s="22"/>
      <c r="H348" s="42"/>
      <c r="I348" s="22"/>
      <c r="J348" s="42"/>
    </row>
    <row r="349" spans="7:10">
      <c r="G349" s="22"/>
      <c r="H349" s="42"/>
      <c r="I349" s="22"/>
      <c r="J349" s="42"/>
    </row>
    <row r="350" spans="7:10">
      <c r="G350" s="22"/>
      <c r="H350" s="42"/>
      <c r="I350" s="22"/>
      <c r="J350" s="42"/>
    </row>
    <row r="351" spans="7:10">
      <c r="G351" s="22"/>
      <c r="H351" s="42"/>
      <c r="I351" s="22"/>
      <c r="J351" s="42"/>
    </row>
    <row r="352" spans="7:10">
      <c r="G352" s="22"/>
      <c r="H352" s="42"/>
      <c r="I352" s="22"/>
      <c r="J352" s="42"/>
    </row>
    <row r="353" spans="7:10">
      <c r="G353" s="22"/>
      <c r="H353" s="42"/>
      <c r="I353" s="22"/>
      <c r="J353" s="42"/>
    </row>
    <row r="354" spans="7:10">
      <c r="G354" s="22"/>
      <c r="H354" s="42"/>
      <c r="I354" s="22"/>
      <c r="J354" s="42"/>
    </row>
    <row r="355" spans="7:10">
      <c r="G355" s="22"/>
      <c r="H355" s="42"/>
      <c r="I355" s="22"/>
      <c r="J355" s="42"/>
    </row>
    <row r="356" spans="7:10">
      <c r="G356" s="22"/>
      <c r="H356" s="42"/>
      <c r="I356" s="22"/>
      <c r="J356" s="42"/>
    </row>
    <row r="357" spans="7:10">
      <c r="G357" s="22"/>
      <c r="H357" s="42"/>
      <c r="I357" s="22"/>
      <c r="J357" s="42"/>
    </row>
    <row r="358" spans="7:10">
      <c r="G358" s="22"/>
      <c r="H358" s="42"/>
      <c r="I358" s="22"/>
      <c r="J358" s="42"/>
    </row>
    <row r="359" spans="7:10">
      <c r="G359" s="22"/>
      <c r="H359" s="42"/>
      <c r="I359" s="22"/>
      <c r="J359" s="42"/>
    </row>
    <row r="360" spans="7:10">
      <c r="G360" s="22"/>
      <c r="H360" s="42"/>
      <c r="I360" s="22"/>
      <c r="J360" s="42"/>
    </row>
    <row r="361" spans="7:10">
      <c r="G361" s="22"/>
      <c r="H361" s="42"/>
      <c r="I361" s="22"/>
      <c r="J361" s="42"/>
    </row>
    <row r="362" spans="7:10">
      <c r="G362" s="22"/>
      <c r="H362" s="42"/>
      <c r="I362" s="22"/>
      <c r="J362" s="42"/>
    </row>
    <row r="363" spans="7:10">
      <c r="G363" s="22"/>
      <c r="H363" s="42"/>
      <c r="I363" s="22"/>
      <c r="J363" s="42"/>
    </row>
    <row r="364" spans="7:10">
      <c r="G364" s="22"/>
      <c r="H364" s="42"/>
      <c r="I364" s="22"/>
      <c r="J364" s="42"/>
    </row>
    <row r="365" spans="7:10">
      <c r="G365" s="22"/>
      <c r="H365" s="42"/>
      <c r="I365" s="22"/>
      <c r="J365" s="42"/>
    </row>
    <row r="366" spans="7:10">
      <c r="G366" s="22"/>
      <c r="H366" s="42"/>
      <c r="I366" s="22"/>
      <c r="J366" s="42"/>
    </row>
    <row r="367" spans="7:10">
      <c r="G367" s="22"/>
      <c r="H367" s="42"/>
      <c r="I367" s="22"/>
      <c r="J367" s="42"/>
    </row>
    <row r="368" spans="7:10">
      <c r="G368" s="22"/>
      <c r="H368" s="42"/>
      <c r="I368" s="22"/>
      <c r="J368" s="42"/>
    </row>
    <row r="369" spans="7:10">
      <c r="G369" s="22"/>
      <c r="H369" s="42"/>
      <c r="I369" s="22"/>
      <c r="J369" s="42"/>
    </row>
    <row r="370" spans="7:10">
      <c r="G370" s="22"/>
      <c r="H370" s="42"/>
      <c r="I370" s="22"/>
      <c r="J370" s="42"/>
    </row>
    <row r="371" spans="7:10">
      <c r="G371" s="22"/>
      <c r="H371" s="42"/>
      <c r="I371" s="22"/>
      <c r="J371" s="42"/>
    </row>
    <row r="372" spans="7:10">
      <c r="G372" s="22"/>
      <c r="H372" s="42"/>
      <c r="I372" s="22"/>
      <c r="J372" s="42"/>
    </row>
    <row r="373" spans="7:10">
      <c r="G373" s="22"/>
      <c r="H373" s="42"/>
      <c r="I373" s="22"/>
      <c r="J373" s="42"/>
    </row>
    <row r="374" spans="7:10">
      <c r="G374" s="22"/>
      <c r="H374" s="42"/>
      <c r="I374" s="22"/>
      <c r="J374" s="42"/>
    </row>
    <row r="375" spans="7:10">
      <c r="G375" s="22"/>
      <c r="H375" s="42"/>
      <c r="I375" s="22"/>
      <c r="J375" s="42"/>
    </row>
    <row r="376" spans="7:10">
      <c r="G376" s="22"/>
      <c r="H376" s="42"/>
      <c r="I376" s="22"/>
      <c r="J376" s="42"/>
    </row>
    <row r="377" spans="7:10">
      <c r="G377" s="22"/>
      <c r="H377" s="42"/>
      <c r="I377" s="22"/>
      <c r="J377" s="42"/>
    </row>
    <row r="378" spans="7:10">
      <c r="G378" s="22"/>
      <c r="H378" s="42"/>
      <c r="I378" s="22"/>
      <c r="J378" s="42"/>
    </row>
    <row r="379" spans="7:10">
      <c r="G379" s="22"/>
      <c r="H379" s="42"/>
      <c r="I379" s="22"/>
      <c r="J379" s="42"/>
    </row>
    <row r="380" spans="7:10">
      <c r="G380" s="22"/>
      <c r="H380" s="42"/>
      <c r="I380" s="22"/>
      <c r="J380" s="42"/>
    </row>
    <row r="381" spans="7:10">
      <c r="G381" s="22"/>
      <c r="H381" s="42"/>
      <c r="I381" s="22"/>
      <c r="J381" s="42"/>
    </row>
    <row r="382" spans="7:10">
      <c r="G382" s="22"/>
      <c r="H382" s="42"/>
      <c r="I382" s="22"/>
      <c r="J382" s="42"/>
    </row>
    <row r="383" spans="7:10">
      <c r="G383" s="22"/>
      <c r="H383" s="42"/>
      <c r="I383" s="22"/>
      <c r="J383" s="42"/>
    </row>
    <row r="384" spans="7:10">
      <c r="G384" s="22"/>
      <c r="H384" s="42"/>
      <c r="I384" s="22"/>
      <c r="J384" s="42"/>
    </row>
    <row r="385" spans="7:10">
      <c r="G385" s="22"/>
      <c r="H385" s="42"/>
      <c r="I385" s="22"/>
      <c r="J385" s="42"/>
    </row>
    <row r="386" spans="7:10">
      <c r="G386" s="22"/>
      <c r="H386" s="42"/>
      <c r="I386" s="22"/>
      <c r="J386" s="42"/>
    </row>
    <row r="387" spans="7:10">
      <c r="G387" s="22"/>
      <c r="H387" s="42"/>
      <c r="I387" s="22"/>
      <c r="J387" s="42"/>
    </row>
    <row r="388" spans="7:10">
      <c r="G388" s="22"/>
      <c r="H388" s="42"/>
      <c r="I388" s="22"/>
      <c r="J388" s="42"/>
    </row>
    <row r="389" spans="7:10">
      <c r="G389" s="22"/>
      <c r="H389" s="42"/>
      <c r="I389" s="22"/>
      <c r="J389" s="42"/>
    </row>
    <row r="390" spans="7:10">
      <c r="G390" s="22"/>
      <c r="H390" s="42"/>
      <c r="I390" s="22"/>
      <c r="J390" s="42"/>
    </row>
    <row r="391" spans="7:10">
      <c r="G391" s="22"/>
      <c r="H391" s="42"/>
      <c r="I391" s="22"/>
      <c r="J391" s="42"/>
    </row>
    <row r="392" spans="7:10">
      <c r="G392" s="22"/>
      <c r="H392" s="42"/>
      <c r="I392" s="22"/>
      <c r="J392" s="42"/>
    </row>
    <row r="393" spans="7:10">
      <c r="G393" s="22"/>
      <c r="H393" s="42"/>
      <c r="I393" s="22"/>
      <c r="J393" s="42"/>
    </row>
    <row r="394" spans="7:10">
      <c r="G394" s="22"/>
      <c r="H394" s="42"/>
      <c r="I394" s="22"/>
      <c r="J394" s="42"/>
    </row>
    <row r="395" spans="7:10">
      <c r="G395" s="22"/>
      <c r="H395" s="42"/>
      <c r="I395" s="22"/>
      <c r="J395" s="42"/>
    </row>
    <row r="396" spans="7:10">
      <c r="G396" s="22"/>
      <c r="H396" s="42"/>
      <c r="I396" s="22"/>
      <c r="J396" s="42"/>
    </row>
    <row r="397" spans="7:10">
      <c r="G397" s="22"/>
      <c r="H397" s="42"/>
      <c r="I397" s="22"/>
      <c r="J397" s="42"/>
    </row>
    <row r="398" spans="7:10">
      <c r="G398" s="22"/>
      <c r="H398" s="42"/>
      <c r="I398" s="22"/>
      <c r="J398" s="42"/>
    </row>
    <row r="399" spans="7:10">
      <c r="G399" s="22"/>
      <c r="H399" s="42"/>
      <c r="I399" s="22"/>
      <c r="J399" s="42"/>
    </row>
    <row r="400" spans="7:10">
      <c r="G400" s="22"/>
      <c r="H400" s="42"/>
      <c r="I400" s="22"/>
      <c r="J400" s="42"/>
    </row>
    <row r="401" spans="7:10">
      <c r="G401" s="22"/>
      <c r="H401" s="42"/>
      <c r="I401" s="22"/>
      <c r="J401" s="42"/>
    </row>
    <row r="402" spans="7:10">
      <c r="G402" s="22"/>
      <c r="H402" s="42"/>
      <c r="I402" s="22"/>
      <c r="J402" s="42"/>
    </row>
    <row r="403" spans="7:10">
      <c r="G403" s="22"/>
      <c r="H403" s="42"/>
      <c r="I403" s="22"/>
      <c r="J403" s="42"/>
    </row>
    <row r="404" spans="7:10">
      <c r="G404" s="22"/>
      <c r="H404" s="42"/>
      <c r="I404" s="22"/>
      <c r="J404" s="42"/>
    </row>
    <row r="405" spans="7:10">
      <c r="G405" s="22"/>
      <c r="H405" s="42"/>
      <c r="I405" s="22"/>
      <c r="J405" s="42"/>
    </row>
    <row r="406" spans="7:10">
      <c r="G406" s="22"/>
      <c r="H406" s="42"/>
      <c r="I406" s="22"/>
      <c r="J406" s="42"/>
    </row>
    <row r="407" spans="7:10">
      <c r="G407" s="22"/>
      <c r="H407" s="42"/>
      <c r="I407" s="22"/>
      <c r="J407" s="42"/>
    </row>
    <row r="408" spans="7:10">
      <c r="G408" s="22"/>
      <c r="H408" s="42"/>
      <c r="I408" s="22"/>
      <c r="J408" s="42"/>
    </row>
    <row r="409" spans="7:10">
      <c r="G409" s="22"/>
      <c r="H409" s="42"/>
      <c r="I409" s="22"/>
      <c r="J409" s="42"/>
    </row>
    <row r="410" spans="7:10">
      <c r="G410" s="22"/>
      <c r="H410" s="42"/>
      <c r="I410" s="22"/>
      <c r="J410" s="42"/>
    </row>
    <row r="411" spans="7:10">
      <c r="G411" s="22"/>
      <c r="H411" s="42"/>
      <c r="I411" s="22"/>
      <c r="J411" s="42"/>
    </row>
    <row r="412" spans="7:10">
      <c r="G412" s="22"/>
      <c r="H412" s="42"/>
      <c r="I412" s="22"/>
      <c r="J412" s="42"/>
    </row>
    <row r="413" spans="7:10">
      <c r="G413" s="22"/>
      <c r="H413" s="42"/>
      <c r="I413" s="22"/>
      <c r="J413" s="42"/>
    </row>
    <row r="414" spans="7:10">
      <c r="G414" s="22"/>
      <c r="H414" s="42"/>
      <c r="I414" s="22"/>
      <c r="J414" s="42"/>
    </row>
    <row r="415" spans="7:10">
      <c r="G415" s="22"/>
      <c r="H415" s="42"/>
      <c r="I415" s="22"/>
      <c r="J415" s="42"/>
    </row>
    <row r="416" spans="7:10">
      <c r="G416" s="22"/>
      <c r="H416" s="42"/>
      <c r="I416" s="22"/>
      <c r="J416" s="42"/>
    </row>
    <row r="417" spans="7:10">
      <c r="G417" s="22"/>
      <c r="H417" s="42"/>
      <c r="I417" s="22"/>
      <c r="J417" s="42"/>
    </row>
    <row r="418" spans="7:10">
      <c r="G418" s="22"/>
      <c r="H418" s="42"/>
      <c r="I418" s="22"/>
      <c r="J418" s="42"/>
    </row>
    <row r="419" spans="7:10">
      <c r="G419" s="22"/>
      <c r="H419" s="42"/>
      <c r="I419" s="22"/>
      <c r="J419" s="42"/>
    </row>
    <row r="420" spans="7:10">
      <c r="G420" s="22"/>
      <c r="H420" s="42"/>
      <c r="I420" s="22"/>
      <c r="J420" s="42"/>
    </row>
    <row r="421" spans="7:10">
      <c r="G421" s="22"/>
      <c r="H421" s="42"/>
      <c r="I421" s="22"/>
      <c r="J421" s="42"/>
    </row>
    <row r="422" spans="7:10">
      <c r="G422" s="22"/>
      <c r="H422" s="42"/>
      <c r="I422" s="22"/>
      <c r="J422" s="42"/>
    </row>
    <row r="423" spans="7:10">
      <c r="G423" s="22"/>
      <c r="H423" s="42"/>
      <c r="I423" s="22"/>
      <c r="J423" s="42"/>
    </row>
    <row r="424" spans="7:10">
      <c r="G424" s="22"/>
      <c r="H424" s="42"/>
      <c r="I424" s="22"/>
      <c r="J424" s="42"/>
    </row>
    <row r="425" spans="7:10">
      <c r="G425" s="22"/>
      <c r="H425" s="42"/>
      <c r="I425" s="22"/>
      <c r="J425" s="42"/>
    </row>
    <row r="426" spans="7:10">
      <c r="G426" s="22"/>
      <c r="H426" s="42"/>
      <c r="I426" s="22"/>
      <c r="J426" s="42"/>
    </row>
    <row r="427" spans="7:10">
      <c r="G427" s="22"/>
      <c r="H427" s="42"/>
      <c r="I427" s="22"/>
      <c r="J427" s="42"/>
    </row>
    <row r="428" spans="7:10">
      <c r="G428" s="22"/>
      <c r="H428" s="42"/>
      <c r="I428" s="22"/>
      <c r="J428" s="42"/>
    </row>
    <row r="429" spans="7:10">
      <c r="G429" s="22"/>
      <c r="H429" s="42"/>
      <c r="I429" s="22"/>
      <c r="J429" s="42"/>
    </row>
    <row r="430" spans="7:10">
      <c r="G430" s="22"/>
      <c r="H430" s="42"/>
      <c r="I430" s="22"/>
      <c r="J430" s="42"/>
    </row>
    <row r="431" spans="7:10">
      <c r="G431" s="22"/>
      <c r="H431" s="42"/>
      <c r="I431" s="22"/>
      <c r="J431" s="42"/>
    </row>
    <row r="432" spans="7:10">
      <c r="G432" s="22"/>
      <c r="H432" s="42"/>
      <c r="I432" s="22"/>
      <c r="J432" s="42"/>
    </row>
    <row r="433" spans="7:10">
      <c r="G433" s="22"/>
      <c r="H433" s="42"/>
      <c r="I433" s="22"/>
      <c r="J433" s="42"/>
    </row>
    <row r="434" spans="7:10">
      <c r="G434" s="22"/>
      <c r="H434" s="42"/>
      <c r="I434" s="22"/>
      <c r="J434" s="42"/>
    </row>
    <row r="435" spans="7:10">
      <c r="G435" s="22"/>
      <c r="H435" s="42"/>
      <c r="I435" s="22"/>
      <c r="J435" s="42"/>
    </row>
    <row r="436" spans="7:10">
      <c r="G436" s="22"/>
      <c r="H436" s="42"/>
      <c r="I436" s="22"/>
      <c r="J436" s="42"/>
    </row>
    <row r="437" spans="7:10">
      <c r="G437" s="22"/>
      <c r="H437" s="42"/>
      <c r="I437" s="22"/>
      <c r="J437" s="42"/>
    </row>
    <row r="438" spans="7:10">
      <c r="G438" s="22"/>
      <c r="H438" s="42"/>
      <c r="I438" s="22"/>
      <c r="J438" s="42"/>
    </row>
    <row r="439" spans="7:10">
      <c r="G439" s="22"/>
      <c r="H439" s="42"/>
      <c r="I439" s="22"/>
      <c r="J439" s="42"/>
    </row>
    <row r="440" spans="7:10">
      <c r="G440" s="22"/>
      <c r="H440" s="42"/>
      <c r="I440" s="22"/>
      <c r="J440" s="42"/>
    </row>
    <row r="441" spans="7:10">
      <c r="G441" s="22"/>
      <c r="H441" s="42"/>
      <c r="I441" s="22"/>
      <c r="J441" s="42"/>
    </row>
    <row r="442" spans="7:10">
      <c r="G442" s="22"/>
      <c r="H442" s="42"/>
      <c r="I442" s="22"/>
      <c r="J442" s="42"/>
    </row>
    <row r="443" spans="7:10">
      <c r="G443" s="22"/>
      <c r="H443" s="42"/>
      <c r="I443" s="22"/>
      <c r="J443" s="42"/>
    </row>
    <row r="444" spans="7:10">
      <c r="G444" s="22"/>
      <c r="H444" s="42"/>
      <c r="I444" s="22"/>
      <c r="J444" s="42"/>
    </row>
    <row r="445" spans="7:10">
      <c r="G445" s="22"/>
      <c r="H445" s="42"/>
      <c r="I445" s="22"/>
      <c r="J445" s="42"/>
    </row>
    <row r="446" spans="7:10">
      <c r="G446" s="22"/>
      <c r="H446" s="42"/>
      <c r="I446" s="22"/>
      <c r="J446" s="42"/>
    </row>
    <row r="447" spans="7:10">
      <c r="G447" s="22"/>
      <c r="H447" s="42"/>
      <c r="I447" s="22"/>
      <c r="J447" s="42"/>
    </row>
    <row r="448" spans="7:10">
      <c r="G448" s="22"/>
      <c r="H448" s="42"/>
      <c r="I448" s="22"/>
      <c r="J448" s="42"/>
    </row>
    <row r="449" spans="7:10">
      <c r="G449" s="22"/>
      <c r="H449" s="42"/>
      <c r="I449" s="22"/>
      <c r="J449" s="42"/>
    </row>
    <row r="450" spans="7:10">
      <c r="G450" s="22"/>
      <c r="H450" s="42"/>
      <c r="I450" s="22"/>
      <c r="J450" s="42"/>
    </row>
    <row r="451" spans="7:10">
      <c r="G451" s="22"/>
      <c r="H451" s="42"/>
      <c r="I451" s="22"/>
      <c r="J451" s="42"/>
    </row>
    <row r="452" spans="7:10">
      <c r="G452" s="22"/>
      <c r="H452" s="42"/>
      <c r="I452" s="22"/>
      <c r="J452" s="42"/>
    </row>
    <row r="453" spans="7:10">
      <c r="G453" s="22"/>
      <c r="H453" s="42"/>
      <c r="I453" s="22"/>
      <c r="J453" s="42"/>
    </row>
    <row r="454" spans="7:10">
      <c r="G454" s="22"/>
      <c r="H454" s="42"/>
      <c r="I454" s="22"/>
      <c r="J454" s="42"/>
    </row>
    <row r="455" spans="7:10">
      <c r="G455" s="22"/>
      <c r="H455" s="42"/>
      <c r="I455" s="22"/>
      <c r="J455" s="42"/>
    </row>
    <row r="456" spans="7:10">
      <c r="G456" s="22"/>
      <c r="H456" s="42"/>
      <c r="I456" s="22"/>
      <c r="J456" s="42"/>
    </row>
    <row r="457" spans="7:10">
      <c r="G457" s="22"/>
      <c r="H457" s="42"/>
      <c r="I457" s="22"/>
      <c r="J457" s="42"/>
    </row>
    <row r="458" spans="7:10">
      <c r="G458" s="22"/>
      <c r="H458" s="42"/>
      <c r="I458" s="22"/>
      <c r="J458" s="42"/>
    </row>
    <row r="459" spans="7:10">
      <c r="G459" s="22"/>
      <c r="H459" s="42"/>
      <c r="I459" s="22"/>
      <c r="J459" s="42"/>
    </row>
    <row r="460" spans="7:10">
      <c r="G460" s="22"/>
      <c r="H460" s="42"/>
      <c r="I460" s="22"/>
      <c r="J460" s="42"/>
    </row>
    <row r="461" spans="7:10">
      <c r="G461" s="22"/>
      <c r="H461" s="42"/>
      <c r="I461" s="22"/>
      <c r="J461" s="42"/>
    </row>
    <row r="462" spans="7:10">
      <c r="G462" s="22"/>
      <c r="H462" s="42"/>
      <c r="I462" s="22"/>
      <c r="J462" s="42"/>
    </row>
    <row r="463" spans="7:10">
      <c r="G463" s="22"/>
      <c r="H463" s="42"/>
      <c r="I463" s="22"/>
      <c r="J463" s="42"/>
    </row>
    <row r="464" spans="7:10">
      <c r="G464" s="22"/>
      <c r="H464" s="42"/>
      <c r="I464" s="22"/>
      <c r="J464" s="42"/>
    </row>
    <row r="465" spans="7:10">
      <c r="G465" s="22"/>
      <c r="H465" s="42"/>
      <c r="I465" s="22"/>
      <c r="J465" s="42"/>
    </row>
    <row r="466" spans="7:10">
      <c r="G466" s="22"/>
      <c r="H466" s="42"/>
      <c r="I466" s="22"/>
      <c r="J466" s="42"/>
    </row>
    <row r="467" spans="7:10">
      <c r="G467" s="22"/>
      <c r="H467" s="42"/>
      <c r="I467" s="22"/>
      <c r="J467" s="42"/>
    </row>
    <row r="468" spans="7:10">
      <c r="G468" s="22"/>
      <c r="H468" s="42"/>
      <c r="I468" s="22"/>
      <c r="J468" s="42"/>
    </row>
    <row r="469" spans="7:10">
      <c r="G469" s="22"/>
      <c r="H469" s="42"/>
      <c r="I469" s="22"/>
      <c r="J469" s="42"/>
    </row>
    <row r="470" spans="7:10">
      <c r="G470" s="22"/>
      <c r="H470" s="42"/>
      <c r="I470" s="22"/>
      <c r="J470" s="42"/>
    </row>
    <row r="471" spans="7:10">
      <c r="G471" s="22"/>
      <c r="H471" s="42"/>
      <c r="I471" s="22"/>
      <c r="J471" s="42"/>
    </row>
    <row r="472" spans="7:10">
      <c r="G472" s="22"/>
      <c r="H472" s="42"/>
      <c r="I472" s="22"/>
      <c r="J472" s="42"/>
    </row>
    <row r="473" spans="7:10">
      <c r="G473" s="22"/>
      <c r="H473" s="42"/>
      <c r="I473" s="22"/>
      <c r="J473" s="42"/>
    </row>
    <row r="474" spans="7:10">
      <c r="G474" s="22"/>
      <c r="H474" s="42"/>
      <c r="I474" s="22"/>
      <c r="J474" s="42"/>
    </row>
    <row r="475" spans="7:10">
      <c r="G475" s="22"/>
      <c r="H475" s="42"/>
      <c r="I475" s="22"/>
      <c r="J475" s="42"/>
    </row>
    <row r="476" spans="7:10">
      <c r="G476" s="22"/>
      <c r="H476" s="42"/>
      <c r="I476" s="22"/>
      <c r="J476" s="42"/>
    </row>
    <row r="477" spans="7:10">
      <c r="G477" s="22"/>
      <c r="H477" s="42"/>
      <c r="I477" s="22"/>
      <c r="J477" s="42"/>
    </row>
    <row r="478" spans="7:10">
      <c r="G478" s="22"/>
      <c r="H478" s="42"/>
      <c r="I478" s="22"/>
      <c r="J478" s="42"/>
    </row>
    <row r="479" spans="7:10">
      <c r="G479" s="22"/>
      <c r="H479" s="42"/>
      <c r="I479" s="22"/>
      <c r="J479" s="42"/>
    </row>
    <row r="480" spans="7:10">
      <c r="G480" s="22"/>
      <c r="H480" s="42"/>
      <c r="I480" s="22"/>
      <c r="J480" s="42"/>
    </row>
    <row r="481" spans="7:10">
      <c r="G481" s="22"/>
      <c r="H481" s="42"/>
      <c r="I481" s="22"/>
      <c r="J481" s="42"/>
    </row>
    <row r="482" spans="7:10">
      <c r="G482" s="22"/>
      <c r="H482" s="42"/>
      <c r="I482" s="22"/>
      <c r="J482" s="42"/>
    </row>
    <row r="483" spans="7:10">
      <c r="G483" s="22"/>
      <c r="H483" s="42"/>
      <c r="I483" s="22"/>
      <c r="J483" s="42"/>
    </row>
    <row r="484" spans="7:10">
      <c r="G484" s="22"/>
      <c r="H484" s="42"/>
      <c r="I484" s="22"/>
      <c r="J484" s="42"/>
    </row>
    <row r="485" spans="7:10">
      <c r="G485" s="22"/>
      <c r="H485" s="42"/>
      <c r="I485" s="22"/>
      <c r="J485" s="42"/>
    </row>
    <row r="486" spans="7:10">
      <c r="G486" s="22"/>
      <c r="H486" s="42"/>
      <c r="I486" s="22"/>
      <c r="J486" s="42"/>
    </row>
    <row r="487" spans="7:10">
      <c r="G487" s="22"/>
      <c r="H487" s="42"/>
      <c r="I487" s="22"/>
      <c r="J487" s="42"/>
    </row>
    <row r="488" spans="7:10">
      <c r="G488" s="22"/>
      <c r="H488" s="42"/>
      <c r="I488" s="22"/>
      <c r="J488" s="42"/>
    </row>
    <row r="489" spans="7:10">
      <c r="G489" s="22"/>
      <c r="H489" s="42"/>
      <c r="I489" s="22"/>
      <c r="J489" s="42"/>
    </row>
    <row r="490" spans="7:10">
      <c r="G490" s="22"/>
      <c r="H490" s="42"/>
      <c r="I490" s="22"/>
      <c r="J490" s="42"/>
    </row>
    <row r="491" spans="7:10">
      <c r="G491" s="22"/>
      <c r="H491" s="42"/>
      <c r="I491" s="22"/>
      <c r="J491" s="42"/>
    </row>
    <row r="492" spans="7:10">
      <c r="G492" s="22"/>
      <c r="H492" s="42"/>
      <c r="I492" s="22"/>
      <c r="J492" s="42"/>
    </row>
    <row r="493" spans="7:10">
      <c r="G493" s="22"/>
      <c r="H493" s="42"/>
      <c r="I493" s="22"/>
      <c r="J493" s="42"/>
    </row>
    <row r="494" spans="7:10">
      <c r="G494" s="22"/>
      <c r="H494" s="42"/>
      <c r="I494" s="22"/>
      <c r="J494" s="42"/>
    </row>
    <row r="495" spans="7:10">
      <c r="G495" s="22"/>
      <c r="H495" s="42"/>
      <c r="I495" s="22"/>
      <c r="J495" s="42"/>
    </row>
    <row r="496" spans="7:10">
      <c r="G496" s="22"/>
      <c r="H496" s="42"/>
      <c r="I496" s="22"/>
      <c r="J496" s="42"/>
    </row>
    <row r="497" spans="7:10">
      <c r="G497" s="22"/>
      <c r="H497" s="42"/>
      <c r="I497" s="22"/>
      <c r="J497" s="42"/>
    </row>
    <row r="498" spans="7:10">
      <c r="G498" s="22"/>
      <c r="H498" s="42"/>
      <c r="I498" s="22"/>
      <c r="J498" s="42"/>
    </row>
    <row r="499" spans="7:10">
      <c r="G499" s="22"/>
      <c r="H499" s="42"/>
      <c r="I499" s="22"/>
      <c r="J499" s="42"/>
    </row>
    <row r="500" spans="7:10">
      <c r="G500" s="22"/>
      <c r="H500" s="42"/>
      <c r="I500" s="22"/>
      <c r="J500" s="42"/>
    </row>
    <row r="501" spans="7:10">
      <c r="G501" s="22"/>
      <c r="H501" s="42"/>
      <c r="I501" s="22"/>
      <c r="J501" s="42"/>
    </row>
    <row r="502" spans="7:10">
      <c r="G502" s="22"/>
      <c r="H502" s="42"/>
      <c r="I502" s="22"/>
      <c r="J502" s="42"/>
    </row>
    <row r="503" spans="7:10">
      <c r="G503" s="22"/>
      <c r="H503" s="42"/>
      <c r="I503" s="22"/>
      <c r="J503" s="42"/>
    </row>
    <row r="504" spans="7:10">
      <c r="G504" s="22"/>
      <c r="H504" s="42"/>
      <c r="I504" s="22"/>
      <c r="J504" s="42"/>
    </row>
    <row r="505" spans="7:10">
      <c r="G505" s="22"/>
      <c r="H505" s="42"/>
      <c r="I505" s="22"/>
      <c r="J505" s="42"/>
    </row>
    <row r="506" spans="7:10">
      <c r="G506" s="22"/>
      <c r="H506" s="42"/>
      <c r="I506" s="22"/>
      <c r="J506" s="42"/>
    </row>
    <row r="507" spans="7:10">
      <c r="G507" s="22"/>
      <c r="H507" s="42"/>
      <c r="I507" s="22"/>
      <c r="J507" s="42"/>
    </row>
    <row r="508" spans="7:10">
      <c r="G508" s="22"/>
      <c r="H508" s="42"/>
      <c r="I508" s="22"/>
      <c r="J508" s="42"/>
    </row>
    <row r="509" spans="7:10">
      <c r="G509" s="22"/>
      <c r="H509" s="42"/>
      <c r="I509" s="22"/>
      <c r="J509" s="42"/>
    </row>
    <row r="510" spans="7:10">
      <c r="G510" s="22"/>
      <c r="H510" s="42"/>
      <c r="I510" s="22"/>
      <c r="J510" s="42"/>
    </row>
    <row r="511" spans="7:10">
      <c r="G511" s="22"/>
      <c r="H511" s="42"/>
      <c r="I511" s="22"/>
      <c r="J511" s="42"/>
    </row>
    <row r="512" spans="7:10">
      <c r="G512" s="22"/>
      <c r="H512" s="42"/>
      <c r="I512" s="22"/>
      <c r="J512" s="42"/>
    </row>
    <row r="513" spans="7:10">
      <c r="G513" s="22"/>
      <c r="H513" s="42"/>
      <c r="I513" s="22"/>
      <c r="J513" s="42"/>
    </row>
    <row r="514" spans="7:10">
      <c r="G514" s="22"/>
      <c r="H514" s="42"/>
      <c r="I514" s="22"/>
      <c r="J514" s="42"/>
    </row>
    <row r="515" spans="7:10">
      <c r="G515" s="22"/>
      <c r="H515" s="42"/>
      <c r="I515" s="22"/>
      <c r="J515" s="42"/>
    </row>
    <row r="516" spans="7:10">
      <c r="G516" s="22"/>
      <c r="H516" s="42"/>
      <c r="I516" s="22"/>
      <c r="J516" s="42"/>
    </row>
    <row r="517" spans="7:10">
      <c r="G517" s="22"/>
      <c r="H517" s="42"/>
      <c r="I517" s="22"/>
      <c r="J517" s="42"/>
    </row>
    <row r="518" spans="7:10">
      <c r="G518" s="22"/>
      <c r="H518" s="42"/>
      <c r="I518" s="22"/>
      <c r="J518" s="42"/>
    </row>
    <row r="519" spans="7:10">
      <c r="G519" s="22"/>
      <c r="H519" s="42"/>
      <c r="I519" s="22"/>
      <c r="J519" s="42"/>
    </row>
    <row r="520" spans="7:10">
      <c r="G520" s="22"/>
      <c r="H520" s="42"/>
      <c r="I520" s="22"/>
      <c r="J520" s="42"/>
    </row>
    <row r="521" spans="7:10">
      <c r="G521" s="22"/>
      <c r="H521" s="42"/>
      <c r="I521" s="22"/>
      <c r="J521" s="42"/>
    </row>
    <row r="522" spans="7:10">
      <c r="G522" s="22"/>
      <c r="H522" s="42"/>
      <c r="I522" s="22"/>
      <c r="J522" s="42"/>
    </row>
    <row r="523" spans="7:10">
      <c r="G523" s="22"/>
      <c r="H523" s="42"/>
      <c r="I523" s="22"/>
      <c r="J523" s="42"/>
    </row>
    <row r="524" spans="7:10">
      <c r="G524" s="22"/>
      <c r="H524" s="42"/>
      <c r="I524" s="22"/>
      <c r="J524" s="42"/>
    </row>
    <row r="525" spans="7:10">
      <c r="G525" s="22"/>
      <c r="H525" s="42"/>
      <c r="I525" s="22"/>
      <c r="J525" s="42"/>
    </row>
    <row r="526" spans="7:10">
      <c r="G526" s="22"/>
      <c r="H526" s="42"/>
      <c r="I526" s="22"/>
      <c r="J526" s="42"/>
    </row>
    <row r="527" spans="7:10">
      <c r="G527" s="22"/>
      <c r="H527" s="42"/>
      <c r="I527" s="22"/>
      <c r="J527" s="42"/>
    </row>
    <row r="528" spans="7:10">
      <c r="G528" s="22"/>
      <c r="H528" s="42"/>
      <c r="I528" s="22"/>
      <c r="J528" s="42"/>
    </row>
    <row r="529" spans="7:10">
      <c r="G529" s="22"/>
      <c r="H529" s="42"/>
      <c r="I529" s="22"/>
      <c r="J529" s="42"/>
    </row>
    <row r="530" spans="7:10">
      <c r="G530" s="22"/>
      <c r="H530" s="42"/>
      <c r="I530" s="22"/>
      <c r="J530" s="42"/>
    </row>
    <row r="531" spans="7:10">
      <c r="G531" s="22"/>
      <c r="H531" s="42"/>
      <c r="I531" s="22"/>
      <c r="J531" s="42"/>
    </row>
    <row r="532" spans="7:10">
      <c r="G532" s="22"/>
      <c r="H532" s="42"/>
      <c r="I532" s="22"/>
      <c r="J532" s="42"/>
    </row>
    <row r="533" spans="7:10">
      <c r="G533" s="22"/>
      <c r="H533" s="42"/>
      <c r="I533" s="22"/>
      <c r="J533" s="42"/>
    </row>
    <row r="534" spans="7:10">
      <c r="G534" s="22"/>
      <c r="H534" s="42"/>
      <c r="I534" s="22"/>
      <c r="J534" s="42"/>
    </row>
    <row r="535" spans="7:10">
      <c r="G535" s="22"/>
      <c r="H535" s="42"/>
      <c r="I535" s="22"/>
      <c r="J535" s="42"/>
    </row>
    <row r="536" spans="7:10">
      <c r="G536" s="22"/>
      <c r="H536" s="42"/>
      <c r="I536" s="22"/>
      <c r="J536" s="42"/>
    </row>
    <row r="537" spans="7:10">
      <c r="G537" s="22"/>
      <c r="H537" s="42"/>
      <c r="I537" s="22"/>
      <c r="J537" s="42"/>
    </row>
    <row r="538" spans="7:10">
      <c r="G538" s="22"/>
      <c r="H538" s="42"/>
      <c r="I538" s="22"/>
      <c r="J538" s="42"/>
    </row>
    <row r="539" spans="7:10">
      <c r="G539" s="22"/>
      <c r="H539" s="42"/>
      <c r="I539" s="22"/>
      <c r="J539" s="42"/>
    </row>
    <row r="540" spans="7:10">
      <c r="G540" s="22"/>
      <c r="H540" s="42"/>
      <c r="I540" s="22"/>
      <c r="J540" s="42"/>
    </row>
    <row r="541" spans="7:10">
      <c r="G541" s="22"/>
      <c r="H541" s="42"/>
      <c r="I541" s="22"/>
      <c r="J541" s="42"/>
    </row>
    <row r="542" spans="7:10">
      <c r="G542" s="22"/>
      <c r="H542" s="42"/>
      <c r="I542" s="22"/>
      <c r="J542" s="42"/>
    </row>
    <row r="543" spans="7:10">
      <c r="G543" s="22"/>
      <c r="H543" s="42"/>
      <c r="I543" s="22"/>
      <c r="J543" s="42"/>
    </row>
    <row r="544" spans="7:10">
      <c r="G544" s="22"/>
      <c r="H544" s="42"/>
      <c r="I544" s="22"/>
      <c r="J544" s="42"/>
    </row>
  </sheetData>
  <mergeCells count="8">
    <mergeCell ref="A33:B33"/>
    <mergeCell ref="A4:A20"/>
    <mergeCell ref="C2:E2"/>
    <mergeCell ref="A2:B3"/>
    <mergeCell ref="A21:A32"/>
    <mergeCell ref="K2:N2"/>
    <mergeCell ref="G2:J2"/>
    <mergeCell ref="A1:M1"/>
  </mergeCells>
  <phoneticPr fontId="4" type="noConversion"/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příjmy</vt:lpstr>
      <vt:lpstr>graf příjmy</vt:lpstr>
      <vt:lpstr>výdaje </vt:lpstr>
      <vt:lpstr>graf výdaje </vt:lpstr>
      <vt:lpstr>zdaňovaná činnost </vt:lpstr>
      <vt:lpstr>'graf výdaje '!Oblast_tisku</vt:lpstr>
      <vt:lpstr>příjmy!Oblast_tisku</vt:lpstr>
      <vt:lpstr>'výdaje '!Oblast_tisku</vt:lpstr>
      <vt:lpstr>'zdaňovaná činnost 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 </cp:lastModifiedBy>
  <cp:lastPrinted>2015-09-30T14:17:37Z</cp:lastPrinted>
  <dcterms:created xsi:type="dcterms:W3CDTF">2003-04-08T12:30:50Z</dcterms:created>
  <dcterms:modified xsi:type="dcterms:W3CDTF">2015-09-30T14:18:14Z</dcterms:modified>
</cp:coreProperties>
</file>