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20715" windowHeight="9720"/>
  </bookViews>
  <sheets>
    <sheet name="Sociální" sheetId="3" r:id="rId1"/>
  </sheets>
  <definedNames>
    <definedName name="_xlnm._FilterDatabase" localSheetId="0" hidden="1">Sociální!$N$1:$N$71</definedName>
  </definedNames>
  <calcPr calcId="125725"/>
</workbook>
</file>

<file path=xl/calcChain.xml><?xml version="1.0" encoding="utf-8"?>
<calcChain xmlns="http://schemas.openxmlformats.org/spreadsheetml/2006/main">
  <c r="I69" i="3"/>
  <c r="N60"/>
  <c r="E65" l="1"/>
  <c r="E67" s="1"/>
  <c r="M60"/>
</calcChain>
</file>

<file path=xl/sharedStrings.xml><?xml version="1.0" encoding="utf-8"?>
<sst xmlns="http://schemas.openxmlformats.org/spreadsheetml/2006/main" count="408" uniqueCount="263">
  <si>
    <t>Žadatel</t>
  </si>
  <si>
    <t>Název projektu</t>
  </si>
  <si>
    <t xml:space="preserve">Účelově určeno na </t>
  </si>
  <si>
    <t>Hodnocení žádosti</t>
  </si>
  <si>
    <t>Požadavek od MČ</t>
  </si>
  <si>
    <t>Navrženo</t>
  </si>
  <si>
    <t>vyhovuje = A nevyhovuje = 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</si>
  <si>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</si>
  <si>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</si>
  <si>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</si>
  <si>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</si>
  <si>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</si>
  <si>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</si>
  <si>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</si>
  <si>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</si>
  <si>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</si>
  <si>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</si>
  <si>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</si>
  <si>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</si>
  <si>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Armáda spásy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</si>
  <si>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</si>
  <si>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</si>
  <si>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</si>
  <si>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</si>
  <si>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</si>
  <si>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</si>
  <si>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</si>
  <si>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</si>
  <si>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</si>
  <si>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</si>
  <si>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</si>
  <si>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</si>
  <si>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</si>
  <si>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</si>
  <si>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</si>
  <si>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</si>
  <si>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</si>
  <si>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</si>
  <si>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</si>
  <si>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</si>
  <si>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</si>
  <si>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</si>
  <si>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36.</t>
  </si>
  <si>
    <t>37.</t>
  </si>
  <si>
    <t>39.</t>
  </si>
  <si>
    <t>40.</t>
  </si>
  <si>
    <t>41.</t>
  </si>
  <si>
    <t>42.</t>
  </si>
  <si>
    <t>43.</t>
  </si>
  <si>
    <t>44.</t>
  </si>
  <si>
    <t>45.</t>
  </si>
  <si>
    <t>46.</t>
  </si>
  <si>
    <t>Adresa žadatele</t>
  </si>
  <si>
    <t>2. Život bez bariér</t>
  </si>
  <si>
    <t>Elišky Peškové 17
Praha 5</t>
  </si>
  <si>
    <t>47.</t>
  </si>
  <si>
    <t>Název programu</t>
  </si>
  <si>
    <t>38.</t>
  </si>
  <si>
    <t>Sdružení pro rehabilitaci osob 
po cévních mozkových příhodách</t>
  </si>
  <si>
    <t>Život 90 o.s.</t>
  </si>
  <si>
    <t>Petržílkova 23, Praha 5</t>
  </si>
  <si>
    <t>číslo</t>
  </si>
  <si>
    <t>Fosa o.p.s.</t>
  </si>
  <si>
    <t>Filipova 3, Praha 4</t>
  </si>
  <si>
    <t>Ve Smečkách 5, Praha 1</t>
  </si>
  <si>
    <t>Trojická 2, Praha 2</t>
  </si>
  <si>
    <t>Raná péče EDA o.p.s</t>
  </si>
  <si>
    <t>Elpida o.p.s.</t>
  </si>
  <si>
    <t>Na Strži 40, Praha 4</t>
  </si>
  <si>
    <t>1. Spokojené stáří</t>
  </si>
  <si>
    <t>Hewer o.s.</t>
  </si>
  <si>
    <t>Pod Strašnickou vinicí 13, P-10</t>
  </si>
  <si>
    <t>Diakonie ČCE</t>
  </si>
  <si>
    <t>Bruselská 4, Praha 2</t>
  </si>
  <si>
    <t>Důstojně prožívané stáří</t>
  </si>
  <si>
    <t>Hospic sv. Štěpána o.s.</t>
  </si>
  <si>
    <t>Rybářské nám. 4, Litoměřice</t>
  </si>
  <si>
    <t>Občanské sdružení Tři</t>
  </si>
  <si>
    <t>Sokolská 584, Čerčany</t>
  </si>
  <si>
    <t>Cesta domů o.s.</t>
  </si>
  <si>
    <t>Bubenská 3, Praha 7</t>
  </si>
  <si>
    <t>Seniorský dům Písek</t>
  </si>
  <si>
    <t>Čelakovského 8, Písek</t>
  </si>
  <si>
    <t>Karoliny Světlé 18, P-1</t>
  </si>
  <si>
    <t>Profem o.p.s.</t>
  </si>
  <si>
    <t>Plzeňská 66, Praha 5</t>
  </si>
  <si>
    <t>Ostende 87, Poděbrady</t>
  </si>
  <si>
    <t>Vlachova 1502, Praha 5</t>
  </si>
  <si>
    <t>Diakonie ČCE Stodůlky</t>
  </si>
  <si>
    <t>Domov Sedlec SPMP o.p.s</t>
  </si>
  <si>
    <t>Roztocká 13, Praha 6</t>
  </si>
  <si>
    <t>Barrandovská 45, Praha 5</t>
  </si>
  <si>
    <t>Ulrychova 10, Praha 6</t>
  </si>
  <si>
    <t>Apla Praha o.s.</t>
  </si>
  <si>
    <t>Brunnerova 3, Praha 17</t>
  </si>
  <si>
    <t>Sdružení klubu neslyšících dětí a mládeže</t>
  </si>
  <si>
    <t>Holečkova 4, Praha 5</t>
  </si>
  <si>
    <t>Společnost 'E' o.s.</t>
  </si>
  <si>
    <t>Liškova 3, Praha 4</t>
  </si>
  <si>
    <t>Helppes o.s.</t>
  </si>
  <si>
    <t>Mikovcova 9, Praha 2</t>
  </si>
  <si>
    <t>Čajkovského 8, Praha 3</t>
  </si>
  <si>
    <t>Green Doors o.s.</t>
  </si>
  <si>
    <t>Pujmanové 8, Praha 4</t>
  </si>
  <si>
    <t>Kontakt bB o.s.</t>
  </si>
  <si>
    <t>Vaníčkova 7, Praha 6</t>
  </si>
  <si>
    <t>Společnost pro podporu lidí s 
mentálním postižením v ČR, o.s.
DOMOV DANA</t>
  </si>
  <si>
    <t>3. Źivot bez nudy /Rodina spolu</t>
  </si>
  <si>
    <t>Cestou necestou o.p.s</t>
  </si>
  <si>
    <t>Náplavní 1, Praha 2</t>
  </si>
  <si>
    <t>Hestia o.p.s</t>
  </si>
  <si>
    <t>Na Poříčí 12, Praha 1</t>
  </si>
  <si>
    <t>Sananim o.s.</t>
  </si>
  <si>
    <t>Ovčí hájek 64A, Praha 13</t>
  </si>
  <si>
    <t>4. Život bez předsudků</t>
  </si>
  <si>
    <t>5. Začít znovu</t>
  </si>
  <si>
    <t>Středisko křesťanské pomoci Horní Počernice</t>
  </si>
  <si>
    <t>Křovinovo nám. 11, H. Počernice</t>
  </si>
  <si>
    <t>Progressive o.s.</t>
  </si>
  <si>
    <t>Janáčkovo nábř. 43, P-5</t>
  </si>
  <si>
    <t xml:space="preserve">Bílý kruh bezpečí </t>
  </si>
  <si>
    <t>U Trojice 2, Praha 5</t>
  </si>
  <si>
    <t>Dětské krizové centrum</t>
  </si>
  <si>
    <t>V Zápolí 21, Praha 4</t>
  </si>
  <si>
    <t xml:space="preserve">Arcidiecézní charita Praha </t>
  </si>
  <si>
    <t>Londýnská 44, Praha 2</t>
  </si>
  <si>
    <t>Senovážné nám. 24, P-1</t>
  </si>
  <si>
    <t>Fokus Praha o.s.</t>
  </si>
  <si>
    <t>Dolákova 24, Praha 8</t>
  </si>
  <si>
    <t>Společnou cestou o.s.</t>
  </si>
  <si>
    <t>Spytihněvova 4, Praha 2</t>
  </si>
  <si>
    <t>Naděje o.s.</t>
  </si>
  <si>
    <t>K Brance 11, Praha 5</t>
  </si>
  <si>
    <t>Drop in o.p.s</t>
  </si>
  <si>
    <t>48.</t>
  </si>
  <si>
    <t>49.</t>
  </si>
  <si>
    <t>N</t>
  </si>
  <si>
    <t>Aktivní a zdraví senioři z Prahy 5 v Centru Elpida v r. 2013</t>
  </si>
  <si>
    <t>nájem, energie, služby, kancelářské potřeby
lektoři</t>
  </si>
  <si>
    <t>Osobní asistence pro seniory z MČ Praha 5</t>
  </si>
  <si>
    <t>Hospic sv. Štěpána</t>
  </si>
  <si>
    <t>zdravotnický materiál, likvidace odpadů, desinfekční a úklidové prostředky</t>
  </si>
  <si>
    <t>Hospic Dobrého Pastýře v Čerčanech</t>
  </si>
  <si>
    <t>zdravotnický materiál, léky pro bolesti, ložní prádlo</t>
  </si>
  <si>
    <t>Poradna Hospicového o.s. Cesta domů</t>
  </si>
  <si>
    <t>mzdy, spotřební materiál, nájem</t>
  </si>
  <si>
    <t>Tísňová péče Areion pro občany MČ Praha 5</t>
  </si>
  <si>
    <t>materiál DDHM, energie, telefony, správa IT, výjezdy, revize a opravy</t>
  </si>
  <si>
    <t>Účelově určeno od 
MČ Praha 5</t>
  </si>
  <si>
    <t>Osobní asistence Osa</t>
  </si>
  <si>
    <t>materiál, vybavení, cestovné, opravy, telefony, nájemné, vzdělávání, služby</t>
  </si>
  <si>
    <t>Týdenní stacionář Handicap centra Srdce o.p.s</t>
  </si>
  <si>
    <t>Handicap centrum Srdce o.p.s.</t>
  </si>
  <si>
    <t>materiál, enegie, služby</t>
  </si>
  <si>
    <t>Raná péče, Odlehčovací služba, Týdenní
stacionář, Sociálně terap. dílna pro klienty s kombin. postižením</t>
  </si>
  <si>
    <t>Bydlení pro ženy s mentálním poštižením</t>
  </si>
  <si>
    <t>telefony, supervize, ekonomické služby, kancelářské potřeby</t>
  </si>
  <si>
    <t>Domov svaté rodiny</t>
  </si>
  <si>
    <t>zdravotní potřeby, hygienické a čistící potřeby</t>
  </si>
  <si>
    <t>Poskytování soc.a zdrav.služeb lidem s poruchami
autistického spektra na MČ Praha 5 a podpora
jejich rodin</t>
  </si>
  <si>
    <t>materiálové náklady, služby, provozní náklady</t>
  </si>
  <si>
    <t>Podpora samostatnosti Osa pro obyvatele Prahy 5</t>
  </si>
  <si>
    <t>Tlumočnické služby pro neslyšící děti a mládež
s on-line tlumočením</t>
  </si>
  <si>
    <t>spotřební materiál, vybavení pro on-line tlumočení, služby</t>
  </si>
  <si>
    <t>Podpora cílové skupiny dospělých a dětí s epilepsií a jejich blízkých</t>
  </si>
  <si>
    <t>enegie, služby, materiál, osobní náklady</t>
  </si>
  <si>
    <t>Sociálně aktivizační služba pro neslyšící
děti a mládež</t>
  </si>
  <si>
    <t>Zdravotní cvičení</t>
  </si>
  <si>
    <t>nájem, vybavení, propagace</t>
  </si>
  <si>
    <t>Arteterapie pro osoby po cévní mozkové příhodě</t>
  </si>
  <si>
    <t>materiál, vybavení, kancelářské potřeby, nájem</t>
  </si>
  <si>
    <t>Podaná pac</t>
  </si>
  <si>
    <t>mzdy</t>
  </si>
  <si>
    <t>Tréninková restaurace pro lidi s duševním onemocněním</t>
  </si>
  <si>
    <t>nájem, energie, telefony, spoje,
 služby, vzdělávání</t>
  </si>
  <si>
    <t>Kontakt - sociálně aktivizační služby pro 
osoby s tělesným postižením, občany MČ Prahy 5</t>
  </si>
  <si>
    <t>pronájem bazénu, telefony, poštovné, internet, nájemné a mzdy</t>
  </si>
  <si>
    <t>Komunitní centrum Armáda spásy, Praha 5</t>
  </si>
  <si>
    <t>Šance není nulová - terénní práce v ohrožených lokalitách</t>
  </si>
  <si>
    <t>nájem, energie, telefony, spoje,
 služby, kancelářské potřeby, pomůcky, cestovné, propagace</t>
  </si>
  <si>
    <t>Centrum pro rodinu Cestou necestou</t>
  </si>
  <si>
    <t>nájemné, energie</t>
  </si>
  <si>
    <t>Program Pět P Praha</t>
  </si>
  <si>
    <t>nájem, energie, spoje, poštovné, kancelářské
 potřeby, potraviny, materiál, propagace</t>
  </si>
  <si>
    <t>Azyl Ezer - šance pro lepší život maminek s dětmi</t>
  </si>
  <si>
    <t>Pilotní projekt case managementu v KC</t>
  </si>
  <si>
    <t>telefony,PHM, kancelářské potřeby, 
cestovné, IT a PC příslušenství</t>
  </si>
  <si>
    <t>SKP HOPO - azylový dům</t>
  </si>
  <si>
    <t>opravy a vybavení, energie</t>
  </si>
  <si>
    <t>Pomoc obětem trestných činů v Praze</t>
  </si>
  <si>
    <t>nájem, energie, spoje</t>
  </si>
  <si>
    <t>Linka důvěry a internetová poradna DKC</t>
  </si>
  <si>
    <t>kancl. potřeby, nájemné, spoje, účetnictví</t>
  </si>
  <si>
    <t>Gloria - azylový dům pro ženy a matky s dětmi</t>
  </si>
  <si>
    <t>energie, opravy, potrvainy, materiál</t>
  </si>
  <si>
    <t>Integrace rodiny</t>
  </si>
  <si>
    <t>mzdy, zdravotní a soc. pojištění, nájem, energie, telefon</t>
  </si>
  <si>
    <t>Ve dvou se to lépe táhne</t>
  </si>
  <si>
    <t>Lata - Programy pro ohroženou mládež o.s.</t>
  </si>
  <si>
    <t>vstupy na akce, pojištění, telefon, nájemné, elektřina, kancelářské potřeby</t>
  </si>
  <si>
    <t>Komunitní tým Sever - Západ sociální rehabilitace</t>
  </si>
  <si>
    <t>Občanská poradna Společnou cestou</t>
  </si>
  <si>
    <t>Terenní práce a mobilní soc. služba
pro osoby bez přístřeší na MČ Praha 5</t>
  </si>
  <si>
    <t>spotř. mat., potraviny, kancl.pot., drogerie, ochran.pomůcky, telefony, cestovné, jízdné pro klienty, supervize</t>
  </si>
  <si>
    <t>Terenní program sociálních asistentů Drop in, o.p.s.</t>
  </si>
  <si>
    <t>Centrum následné péče Drop in o.p.s.</t>
  </si>
  <si>
    <t>osobní náklady, nájemné, energie</t>
  </si>
  <si>
    <t>Asistenční služba</t>
  </si>
  <si>
    <t>Máme Otevřeno? o. s.</t>
  </si>
  <si>
    <t>kancelářské potřeby, spoje, nájemné, cestovné, tisk, grafika, ekonom. služby, školení, elektřina</t>
  </si>
  <si>
    <t>Raná péče pro rodiny dětí se zrakovým a kombinovaným
postižením s bydlištěm na Praze 5</t>
  </si>
  <si>
    <t>osobní náklady, pojištění, energie, nájem, telefon, ekonomické služby</t>
  </si>
  <si>
    <t>Interaktivní vzdělávací semináře osoby ohrožené sociální ekluzí a domácím násilím</t>
  </si>
  <si>
    <t>provozní náklady, telefony, pronájem, tisk</t>
  </si>
  <si>
    <t>35.a</t>
  </si>
  <si>
    <t>35.b</t>
  </si>
  <si>
    <t>No Biohazard - terenní program pro uživatele nealkoholových drog</t>
  </si>
  <si>
    <t>Stage 5 - kontaktní a poradenské centrum závislostí</t>
  </si>
  <si>
    <t>Středisko pro zrakově postižené</t>
  </si>
  <si>
    <t>Domov Sedlec SPMP o.p.s. - komplexní začleňování osob s mentálním a kombinovaným postižením do běžného života</t>
  </si>
  <si>
    <t>Besedy pro seniory o finanční gramotnosti</t>
  </si>
  <si>
    <t>provozní náklady, telefony, pronájem, propagační materiály, právní pomoc</t>
  </si>
  <si>
    <t>ŠPS - dopravní a.s.</t>
  </si>
  <si>
    <t>Plzeňská 298, Praha 5</t>
  </si>
  <si>
    <t>Marketingová gramotnost</t>
  </si>
  <si>
    <t>režijní náklady, lektorné</t>
  </si>
  <si>
    <t>Podpora svépomocných aktivit v Seniorském domě Písek</t>
  </si>
  <si>
    <t>kancelářské potřeby</t>
  </si>
  <si>
    <t>zdravotnický materiál, kancelářské potřeby, ekonomické a účetní služby, ostatní služby</t>
  </si>
  <si>
    <t>zdravotnický materiál, kancelářské potřeby, telefony, ekonomické a účetní služby, ostatní služby, nájemné</t>
  </si>
  <si>
    <t>spotřební materiál, zdravotnický materiál, literatura,
teplo, opravy, internet, škoílení, služby, poplatky</t>
  </si>
  <si>
    <t>Celkem přiděleno</t>
  </si>
  <si>
    <t xml:space="preserve">Došlé </t>
  </si>
  <si>
    <t>rozpočet</t>
  </si>
  <si>
    <t xml:space="preserve">  </t>
  </si>
  <si>
    <t>zbývá</t>
  </si>
  <si>
    <t>Přidělené</t>
  </si>
  <si>
    <t>Nepřidělené</t>
  </si>
  <si>
    <t>energie, materiál, telefony, nájem, 
ekonomické služby</t>
  </si>
  <si>
    <t>letáky, 
materiály pro klienty, tiskopisy</t>
  </si>
  <si>
    <t>kancl. potřeby, letáky, materiály pro klienty, tiskopisy, pracovní a hygienické potřeby, energie, spoje, nájem, služby</t>
  </si>
  <si>
    <t>vybavení DDHM, energie, služby, nájem, spoje, cestovné</t>
  </si>
  <si>
    <t>vybavení DDHM</t>
  </si>
  <si>
    <t>-</t>
  </si>
  <si>
    <t>nájem prostor 
sloužících pro realizaci služeb</t>
  </si>
  <si>
    <t>A</t>
  </si>
  <si>
    <t>spotřební materiál, 
vybavení pro on-line tlumočení</t>
  </si>
  <si>
    <t xml:space="preserve">provozní 
energetické náklady </t>
  </si>
  <si>
    <t>provozní energetické náklady a režijní náklady na opravy a údržbu zařízení, spotřební materiál, služby</t>
  </si>
  <si>
    <t>nájem</t>
  </si>
  <si>
    <t>materiálové náklady</t>
  </si>
  <si>
    <t>energie</t>
  </si>
  <si>
    <t>výlety, dovybavení, prádlo, telefon, poštovné,
nájem, výtvarné a kancl. potřeby, potřeby na spol. vaření, pomůcky</t>
  </si>
  <si>
    <t>potraviny</t>
  </si>
  <si>
    <t>elektřina, kancelářské potřeby</t>
  </si>
  <si>
    <t>nájemné</t>
  </si>
  <si>
    <t>osobní náklady, 
materiálové náklady, služby</t>
  </si>
  <si>
    <t xml:space="preserve">provozní náklady, energie, 
služby </t>
  </si>
  <si>
    <t xml:space="preserve">
výtvarné a kancl. potřeby, potřeby na společné vaření, knížky, hry a edukativní a didaktické pomůcky pro děti</t>
  </si>
  <si>
    <t>kanclářské potřeby, 
odborná literatura, energie</t>
  </si>
  <si>
    <t>osobní náklady, 
zdravotnický materiál</t>
  </si>
  <si>
    <t>enegie, spoje, cestovné, poh.hmoty, 
hračky, vybavení DDHM, supervize, psych.poradenství</t>
  </si>
  <si>
    <t>GRANTY 2013 - SOCIÁLNÍ OBLAST</t>
  </si>
</sst>
</file>

<file path=xl/styles.xml><?xml version="1.0" encoding="utf-8"?>
<styleSheet xmlns="http://schemas.openxmlformats.org/spreadsheetml/2006/main">
  <numFmts count="1">
    <numFmt numFmtId="164" formatCode="_-* #,##0\ [$Kč-405]_-;\-* #,##0\ [$Kč-405]_-;_-* &quot;-&quot;??\ [$Kč-405]_-;_-@_-"/>
  </numFmts>
  <fonts count="22">
    <font>
      <sz val="11"/>
      <color theme="1"/>
      <name val="Calibri"/>
      <family val="2"/>
      <charset val="238"/>
      <scheme val="minor"/>
    </font>
    <font>
      <b/>
      <sz val="18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8"/>
      <name val="Times New Roman"/>
      <family val="1"/>
      <charset val="238"/>
    </font>
    <font>
      <b/>
      <sz val="25"/>
      <name val="Times New Roman"/>
      <family val="1"/>
      <charset val="238"/>
    </font>
    <font>
      <b/>
      <sz val="25"/>
      <color theme="1"/>
      <name val="Times New Roman"/>
      <family val="1"/>
      <charset val="238"/>
    </font>
    <font>
      <sz val="25"/>
      <color theme="1"/>
      <name val="Times New Roman"/>
      <family val="1"/>
      <charset val="238"/>
    </font>
    <font>
      <sz val="25"/>
      <color indexed="10"/>
      <name val="Times New Roman"/>
      <family val="1"/>
      <charset val="238"/>
    </font>
    <font>
      <b/>
      <sz val="25"/>
      <color indexed="10"/>
      <name val="Times New Roman"/>
      <family val="1"/>
      <charset val="238"/>
    </font>
    <font>
      <sz val="25"/>
      <color indexed="48"/>
      <name val="Times New Roman"/>
      <family val="1"/>
      <charset val="238"/>
    </font>
    <font>
      <sz val="25"/>
      <name val="Times New Roman"/>
      <family val="1"/>
      <charset val="238"/>
    </font>
    <font>
      <b/>
      <sz val="35"/>
      <color rgb="FFC00000"/>
      <name val="Times New Roman"/>
      <family val="1"/>
      <charset val="238"/>
    </font>
    <font>
      <sz val="35"/>
      <color theme="1"/>
      <name val="Times New Roman"/>
      <family val="1"/>
      <charset val="238"/>
    </font>
    <font>
      <sz val="25"/>
      <color rgb="FFFF0000"/>
      <name val="Times New Roman"/>
      <family val="1"/>
      <charset val="238"/>
    </font>
    <font>
      <sz val="22"/>
      <name val="Times New Roman"/>
      <family val="1"/>
      <charset val="238"/>
    </font>
    <font>
      <sz val="22"/>
      <color theme="1"/>
      <name val="Times New Roman"/>
      <family val="1"/>
      <charset val="238"/>
    </font>
    <font>
      <sz val="22"/>
      <color indexed="10"/>
      <name val="Times New Roman"/>
      <family val="1"/>
      <charset val="238"/>
    </font>
    <font>
      <b/>
      <sz val="22"/>
      <color indexed="10"/>
      <name val="Times New Roman"/>
      <family val="1"/>
      <charset val="238"/>
    </font>
    <font>
      <sz val="22"/>
      <color indexed="48"/>
      <name val="Times New Roman"/>
      <family val="1"/>
      <charset val="238"/>
    </font>
    <font>
      <sz val="22"/>
      <color theme="1"/>
      <name val="Calibri"/>
      <family val="2"/>
      <charset val="238"/>
      <scheme val="minor"/>
    </font>
    <font>
      <b/>
      <sz val="22"/>
      <color theme="1"/>
      <name val="Times New Roman"/>
      <family val="1"/>
      <charset val="238"/>
    </font>
    <font>
      <sz val="22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gray0625">
        <bgColor indexed="9"/>
      </patternFill>
    </fill>
    <fill>
      <patternFill patternType="solid">
        <fgColor theme="0" tint="-0.34998626667073579"/>
        <bgColor indexed="64"/>
      </patternFill>
    </fill>
    <fill>
      <patternFill patternType="gray0625">
        <fgColor auto="1"/>
        <bgColor auto="1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" fillId="0" borderId="1" xfId="0" applyFont="1" applyBorder="1" applyAlignment="1"/>
    <xf numFmtId="0" fontId="2" fillId="5" borderId="1" xfId="0" applyFont="1" applyFill="1" applyBorder="1" applyAlignment="1"/>
    <xf numFmtId="0" fontId="2" fillId="0" borderId="1" xfId="0" applyFont="1" applyFill="1" applyBorder="1" applyAlignment="1"/>
    <xf numFmtId="0" fontId="2" fillId="5" borderId="20" xfId="0" applyFont="1" applyFill="1" applyBorder="1" applyAlignment="1"/>
    <xf numFmtId="0" fontId="1" fillId="5" borderId="7" xfId="0" applyFont="1" applyFill="1" applyBorder="1" applyAlignment="1">
      <alignment horizontal="center"/>
    </xf>
    <xf numFmtId="0" fontId="2" fillId="5" borderId="9" xfId="0" applyFont="1" applyFill="1" applyBorder="1" applyAlignment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5" borderId="1" xfId="0" applyFont="1" applyFill="1" applyBorder="1"/>
    <xf numFmtId="0" fontId="5" fillId="5" borderId="1" xfId="0" applyFont="1" applyFill="1" applyBorder="1" applyAlignment="1">
      <alignment wrapText="1"/>
    </xf>
    <xf numFmtId="0" fontId="5" fillId="0" borderId="1" xfId="0" applyFont="1" applyFill="1" applyBorder="1"/>
    <xf numFmtId="0" fontId="5" fillId="5" borderId="9" xfId="0" applyFont="1" applyFill="1" applyBorder="1"/>
    <xf numFmtId="0" fontId="6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5" fillId="0" borderId="13" xfId="0" applyFont="1" applyBorder="1" applyAlignment="1">
      <alignment wrapText="1"/>
    </xf>
    <xf numFmtId="3" fontId="7" fillId="0" borderId="0" xfId="0" applyNumberFormat="1" applyFont="1" applyBorder="1"/>
    <xf numFmtId="3" fontId="8" fillId="0" borderId="6" xfId="0" applyNumberFormat="1" applyFont="1" applyBorder="1"/>
    <xf numFmtId="3" fontId="6" fillId="0" borderId="3" xfId="0" applyNumberFormat="1" applyFont="1" applyBorder="1"/>
    <xf numFmtId="3" fontId="9" fillId="0" borderId="10" xfId="0" applyNumberFormat="1" applyFont="1" applyBorder="1"/>
    <xf numFmtId="3" fontId="9" fillId="0" borderId="0" xfId="0" applyNumberFormat="1" applyFont="1" applyBorder="1"/>
    <xf numFmtId="0" fontId="6" fillId="0" borderId="0" xfId="0" applyFont="1" applyFill="1" applyBorder="1" applyAlignment="1"/>
    <xf numFmtId="164" fontId="4" fillId="0" borderId="1" xfId="0" applyNumberFormat="1" applyFont="1" applyBorder="1" applyAlignment="1">
      <alignment horizontal="center" wrapText="1"/>
    </xf>
    <xf numFmtId="164" fontId="4" fillId="5" borderId="1" xfId="0" applyNumberFormat="1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wrapText="1"/>
    </xf>
    <xf numFmtId="164" fontId="4" fillId="5" borderId="9" xfId="0" applyNumberFormat="1" applyFont="1" applyFill="1" applyBorder="1" applyAlignment="1">
      <alignment horizontal="center" wrapText="1"/>
    </xf>
    <xf numFmtId="164" fontId="5" fillId="5" borderId="9" xfId="0" applyNumberFormat="1" applyFont="1" applyFill="1" applyBorder="1"/>
    <xf numFmtId="0" fontId="12" fillId="0" borderId="0" xfId="0" applyFont="1"/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5" borderId="1" xfId="0" applyFont="1" applyFill="1" applyBorder="1" applyAlignment="1">
      <alignment wrapText="1"/>
    </xf>
    <xf numFmtId="0" fontId="15" fillId="5" borderId="1" xfId="0" applyFont="1" applyFill="1" applyBorder="1"/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/>
    <xf numFmtId="0" fontId="15" fillId="5" borderId="9" xfId="0" applyFont="1" applyFill="1" applyBorder="1"/>
    <xf numFmtId="0" fontId="15" fillId="0" borderId="0" xfId="0" applyFont="1"/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/>
    <xf numFmtId="0" fontId="18" fillId="0" borderId="0" xfId="0" applyFont="1" applyBorder="1"/>
    <xf numFmtId="0" fontId="21" fillId="0" borderId="0" xfId="0" applyFont="1"/>
    <xf numFmtId="164" fontId="6" fillId="0" borderId="1" xfId="0" applyNumberFormat="1" applyFont="1" applyBorder="1"/>
    <xf numFmtId="164" fontId="6" fillId="5" borderId="1" xfId="0" applyNumberFormat="1" applyFont="1" applyFill="1" applyBorder="1"/>
    <xf numFmtId="164" fontId="6" fillId="0" borderId="1" xfId="0" applyNumberFormat="1" applyFont="1" applyFill="1" applyBorder="1"/>
    <xf numFmtId="164" fontId="6" fillId="5" borderId="9" xfId="0" applyNumberFormat="1" applyFont="1" applyFill="1" applyBorder="1"/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5" fillId="5" borderId="9" xfId="0" applyFont="1" applyFill="1" applyBorder="1" applyAlignment="1">
      <alignment horizontal="center" wrapText="1"/>
    </xf>
    <xf numFmtId="0" fontId="15" fillId="5" borderId="9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5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15" fillId="0" borderId="13" xfId="0" applyFont="1" applyBorder="1" applyAlignment="1">
      <alignment horizontal="center" wrapText="1"/>
    </xf>
    <xf numFmtId="0" fontId="15" fillId="0" borderId="13" xfId="0" applyFont="1" applyBorder="1" applyAlignment="1">
      <alignment horizontal="center"/>
    </xf>
    <xf numFmtId="0" fontId="15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15" fillId="0" borderId="20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5" fillId="0" borderId="21" xfId="0" applyFont="1" applyBorder="1" applyAlignment="1">
      <alignment horizontal="center" wrapText="1"/>
    </xf>
    <xf numFmtId="0" fontId="10" fillId="2" borderId="5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vertical="center" wrapText="1"/>
    </xf>
    <xf numFmtId="0" fontId="19" fillId="0" borderId="14" xfId="0" applyFont="1" applyBorder="1"/>
    <xf numFmtId="0" fontId="19" fillId="0" borderId="12" xfId="0" applyFont="1" applyBorder="1"/>
    <xf numFmtId="0" fontId="19" fillId="0" borderId="15" xfId="0" applyFont="1" applyBorder="1"/>
    <xf numFmtId="0" fontId="19" fillId="0" borderId="0" xfId="0" applyFont="1"/>
    <xf numFmtId="0" fontId="19" fillId="0" borderId="16" xfId="0" applyFont="1" applyBorder="1"/>
    <xf numFmtId="0" fontId="19" fillId="0" borderId="17" xfId="0" applyFont="1" applyBorder="1"/>
    <xf numFmtId="0" fontId="19" fillId="0" borderId="18" xfId="0" applyFont="1" applyBorder="1"/>
    <xf numFmtId="0" fontId="19" fillId="0" borderId="19" xfId="0" applyFont="1" applyBorder="1"/>
    <xf numFmtId="0" fontId="3" fillId="2" borderId="5" xfId="0" applyFont="1" applyFill="1" applyBorder="1" applyAlignment="1" applyProtection="1">
      <alignment horizontal="center" wrapText="1"/>
      <protection locked="0"/>
    </xf>
    <xf numFmtId="0" fontId="2" fillId="0" borderId="5" xfId="0" applyFont="1" applyBorder="1"/>
    <xf numFmtId="0" fontId="3" fillId="2" borderId="13" xfId="0" applyFont="1" applyFill="1" applyBorder="1" applyAlignment="1" applyProtection="1">
      <alignment horizontal="center" wrapText="1"/>
      <protection locked="0"/>
    </xf>
    <xf numFmtId="0" fontId="2" fillId="0" borderId="13" xfId="0" applyFont="1" applyBorder="1"/>
    <xf numFmtId="0" fontId="11" fillId="3" borderId="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164" fontId="4" fillId="2" borderId="5" xfId="0" applyNumberFormat="1" applyFont="1" applyFill="1" applyBorder="1" applyAlignment="1">
      <alignment horizontal="center" vertical="center" textRotation="90" wrapText="1"/>
    </xf>
    <xf numFmtId="164" fontId="4" fillId="2" borderId="1" xfId="0" applyNumberFormat="1" applyFont="1" applyFill="1" applyBorder="1" applyAlignment="1">
      <alignment horizontal="center" vertical="center" textRotation="90" wrapText="1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5" fillId="5" borderId="23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top" wrapText="1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1"/>
  <sheetViews>
    <sheetView tabSelected="1" zoomScale="34" zoomScaleNormal="34" zoomScaleSheetLayoutView="41" workbookViewId="0">
      <selection activeCell="L18" sqref="L18"/>
    </sheetView>
  </sheetViews>
  <sheetFormatPr defaultRowHeight="31.5"/>
  <cols>
    <col min="1" max="1" width="8.85546875" style="2" customWidth="1"/>
    <col min="2" max="2" width="98.85546875" style="18" customWidth="1"/>
    <col min="3" max="3" width="52" style="45" customWidth="1"/>
    <col min="4" max="4" width="43.5703125" style="45" customWidth="1"/>
    <col min="5" max="5" width="128" style="18" customWidth="1"/>
    <col min="6" max="6" width="38.28515625" style="45" hidden="1" customWidth="1"/>
    <col min="7" max="7" width="40.5703125" style="45" hidden="1" customWidth="1"/>
    <col min="8" max="8" width="48" style="45" hidden="1" customWidth="1"/>
    <col min="9" max="9" width="13" style="36" customWidth="1"/>
    <col min="10" max="10" width="83.140625" style="36" customWidth="1"/>
    <col min="11" max="12" width="9.140625" style="1"/>
    <col min="13" max="13" width="35.5703125" style="18" customWidth="1"/>
    <col min="14" max="14" width="45.42578125" style="18" customWidth="1"/>
    <col min="15" max="16384" width="9.140625" style="1"/>
  </cols>
  <sheetData>
    <row r="1" spans="1:14" s="33" customFormat="1" ht="80.25" customHeight="1" thickBot="1">
      <c r="A1" s="110" t="s">
        <v>262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18.75" customHeight="1">
      <c r="A2" s="111" t="s">
        <v>61</v>
      </c>
      <c r="B2" s="94" t="s">
        <v>0</v>
      </c>
      <c r="C2" s="81" t="s">
        <v>52</v>
      </c>
      <c r="D2" s="81" t="s">
        <v>56</v>
      </c>
      <c r="E2" s="94" t="s">
        <v>1</v>
      </c>
      <c r="F2" s="97" t="s">
        <v>2</v>
      </c>
      <c r="G2" s="98"/>
      <c r="H2" s="99"/>
      <c r="I2" s="83" t="s">
        <v>148</v>
      </c>
      <c r="J2" s="84"/>
      <c r="K2" s="106" t="s">
        <v>3</v>
      </c>
      <c r="L2" s="107"/>
      <c r="M2" s="79" t="s">
        <v>4</v>
      </c>
      <c r="N2" s="90" t="s">
        <v>5</v>
      </c>
    </row>
    <row r="3" spans="1:14" ht="18.75" customHeight="1">
      <c r="A3" s="112"/>
      <c r="B3" s="95"/>
      <c r="C3" s="82"/>
      <c r="D3" s="82"/>
      <c r="E3" s="95"/>
      <c r="F3" s="100"/>
      <c r="G3" s="101"/>
      <c r="H3" s="102"/>
      <c r="I3" s="85"/>
      <c r="J3" s="86"/>
      <c r="K3" s="92" t="s">
        <v>6</v>
      </c>
      <c r="L3" s="93"/>
      <c r="M3" s="80"/>
      <c r="N3" s="91"/>
    </row>
    <row r="4" spans="1:14" ht="18.75" customHeight="1">
      <c r="A4" s="112"/>
      <c r="B4" s="95"/>
      <c r="C4" s="82"/>
      <c r="D4" s="82"/>
      <c r="E4" s="95"/>
      <c r="F4" s="100"/>
      <c r="G4" s="101"/>
      <c r="H4" s="102"/>
      <c r="I4" s="85"/>
      <c r="J4" s="86"/>
      <c r="K4" s="93"/>
      <c r="L4" s="93"/>
      <c r="M4" s="80"/>
      <c r="N4" s="91"/>
    </row>
    <row r="5" spans="1:14" ht="18.75" customHeight="1">
      <c r="A5" s="112"/>
      <c r="B5" s="95"/>
      <c r="C5" s="82"/>
      <c r="D5" s="82"/>
      <c r="E5" s="95"/>
      <c r="F5" s="103"/>
      <c r="G5" s="104"/>
      <c r="H5" s="105"/>
      <c r="I5" s="87"/>
      <c r="J5" s="88"/>
      <c r="K5" s="93"/>
      <c r="L5" s="93"/>
      <c r="M5" s="80"/>
      <c r="N5" s="91"/>
    </row>
    <row r="6" spans="1:14" ht="72.75" customHeight="1">
      <c r="A6" s="3" t="s">
        <v>7</v>
      </c>
      <c r="B6" s="12" t="s">
        <v>67</v>
      </c>
      <c r="C6" s="38" t="s">
        <v>68</v>
      </c>
      <c r="D6" s="39" t="s">
        <v>69</v>
      </c>
      <c r="E6" s="12" t="s">
        <v>137</v>
      </c>
      <c r="F6" s="60" t="s">
        <v>138</v>
      </c>
      <c r="G6" s="61"/>
      <c r="H6" s="61"/>
      <c r="I6" s="65" t="s">
        <v>243</v>
      </c>
      <c r="J6" s="66"/>
      <c r="K6" s="6"/>
      <c r="L6" s="6"/>
      <c r="M6" s="50">
        <v>74190</v>
      </c>
      <c r="N6" s="28">
        <v>0</v>
      </c>
    </row>
    <row r="7" spans="1:14" ht="84" customHeight="1">
      <c r="A7" s="3" t="s">
        <v>8</v>
      </c>
      <c r="B7" s="13" t="s">
        <v>70</v>
      </c>
      <c r="C7" s="38" t="s">
        <v>71</v>
      </c>
      <c r="D7" s="39" t="s">
        <v>69</v>
      </c>
      <c r="E7" s="12" t="s">
        <v>139</v>
      </c>
      <c r="F7" s="60" t="s">
        <v>240</v>
      </c>
      <c r="G7" s="61"/>
      <c r="H7" s="61"/>
      <c r="I7" s="89" t="s">
        <v>239</v>
      </c>
      <c r="J7" s="66"/>
      <c r="K7" s="6"/>
      <c r="L7" s="6" t="s">
        <v>245</v>
      </c>
      <c r="M7" s="50">
        <v>200000</v>
      </c>
      <c r="N7" s="28">
        <v>22000</v>
      </c>
    </row>
    <row r="8" spans="1:14" ht="57.75" customHeight="1">
      <c r="A8" s="3" t="s">
        <v>9</v>
      </c>
      <c r="B8" s="12" t="s">
        <v>72</v>
      </c>
      <c r="C8" s="38" t="s">
        <v>73</v>
      </c>
      <c r="D8" s="39" t="s">
        <v>69</v>
      </c>
      <c r="E8" s="12" t="s">
        <v>74</v>
      </c>
      <c r="F8" s="60" t="s">
        <v>241</v>
      </c>
      <c r="G8" s="61"/>
      <c r="H8" s="61"/>
      <c r="I8" s="65" t="s">
        <v>242</v>
      </c>
      <c r="J8" s="66"/>
      <c r="K8" s="6"/>
      <c r="L8" s="6" t="s">
        <v>245</v>
      </c>
      <c r="M8" s="50">
        <v>220000</v>
      </c>
      <c r="N8" s="28">
        <v>15000</v>
      </c>
    </row>
    <row r="9" spans="1:14" ht="66.75" customHeight="1">
      <c r="A9" s="3" t="s">
        <v>10</v>
      </c>
      <c r="B9" s="13" t="s">
        <v>75</v>
      </c>
      <c r="C9" s="38" t="s">
        <v>76</v>
      </c>
      <c r="D9" s="39" t="s">
        <v>69</v>
      </c>
      <c r="E9" s="12" t="s">
        <v>140</v>
      </c>
      <c r="F9" s="60" t="s">
        <v>141</v>
      </c>
      <c r="G9" s="61"/>
      <c r="H9" s="61"/>
      <c r="I9" s="65" t="s">
        <v>243</v>
      </c>
      <c r="J9" s="66"/>
      <c r="K9" s="6"/>
      <c r="L9" s="6"/>
      <c r="M9" s="50">
        <v>50000</v>
      </c>
      <c r="N9" s="28">
        <v>0</v>
      </c>
    </row>
    <row r="10" spans="1:14" ht="60.75" customHeight="1">
      <c r="A10" s="3" t="s">
        <v>11</v>
      </c>
      <c r="B10" s="13" t="s">
        <v>77</v>
      </c>
      <c r="C10" s="38" t="s">
        <v>78</v>
      </c>
      <c r="D10" s="39" t="s">
        <v>69</v>
      </c>
      <c r="E10" s="13" t="s">
        <v>142</v>
      </c>
      <c r="F10" s="60" t="s">
        <v>143</v>
      </c>
      <c r="G10" s="61"/>
      <c r="H10" s="61"/>
      <c r="I10" s="65" t="s">
        <v>243</v>
      </c>
      <c r="J10" s="66"/>
      <c r="K10" s="6"/>
      <c r="L10" s="6"/>
      <c r="M10" s="50">
        <v>50000</v>
      </c>
      <c r="N10" s="28">
        <v>0</v>
      </c>
    </row>
    <row r="11" spans="1:14" ht="90" customHeight="1">
      <c r="A11" s="3" t="s">
        <v>12</v>
      </c>
      <c r="B11" s="12" t="s">
        <v>79</v>
      </c>
      <c r="C11" s="38" t="s">
        <v>80</v>
      </c>
      <c r="D11" s="39" t="s">
        <v>69</v>
      </c>
      <c r="E11" s="12" t="s">
        <v>144</v>
      </c>
      <c r="F11" s="61" t="s">
        <v>145</v>
      </c>
      <c r="G11" s="61"/>
      <c r="H11" s="61"/>
      <c r="I11" s="89" t="s">
        <v>244</v>
      </c>
      <c r="J11" s="66"/>
      <c r="K11" s="6"/>
      <c r="L11" s="6" t="s">
        <v>245</v>
      </c>
      <c r="M11" s="50">
        <v>100000</v>
      </c>
      <c r="N11" s="28">
        <v>20000</v>
      </c>
    </row>
    <row r="12" spans="1:14" ht="57.75" customHeight="1">
      <c r="A12" s="5" t="s">
        <v>13</v>
      </c>
      <c r="B12" s="14" t="s">
        <v>81</v>
      </c>
      <c r="C12" s="40" t="s">
        <v>82</v>
      </c>
      <c r="D12" s="41" t="s">
        <v>69</v>
      </c>
      <c r="E12" s="15" t="s">
        <v>226</v>
      </c>
      <c r="F12" s="96" t="s">
        <v>227</v>
      </c>
      <c r="G12" s="64"/>
      <c r="H12" s="64"/>
      <c r="I12" s="67"/>
      <c r="J12" s="68"/>
      <c r="K12" s="7"/>
      <c r="L12" s="7" t="s">
        <v>136</v>
      </c>
      <c r="M12" s="51">
        <v>10000</v>
      </c>
      <c r="N12" s="29">
        <v>0</v>
      </c>
    </row>
    <row r="13" spans="1:14" ht="65.25" customHeight="1">
      <c r="A13" s="3" t="s">
        <v>14</v>
      </c>
      <c r="B13" s="12" t="s">
        <v>59</v>
      </c>
      <c r="C13" s="38" t="s">
        <v>83</v>
      </c>
      <c r="D13" s="39" t="s">
        <v>69</v>
      </c>
      <c r="E13" s="12" t="s">
        <v>146</v>
      </c>
      <c r="F13" s="60" t="s">
        <v>147</v>
      </c>
      <c r="G13" s="61"/>
      <c r="H13" s="61"/>
      <c r="I13" s="65" t="s">
        <v>243</v>
      </c>
      <c r="J13" s="66"/>
      <c r="K13" s="6"/>
      <c r="L13" s="6"/>
      <c r="M13" s="50">
        <v>110000</v>
      </c>
      <c r="N13" s="28">
        <v>0</v>
      </c>
    </row>
    <row r="14" spans="1:14" ht="53.25" customHeight="1">
      <c r="A14" s="5" t="s">
        <v>15</v>
      </c>
      <c r="B14" s="15" t="s">
        <v>222</v>
      </c>
      <c r="C14" s="40" t="s">
        <v>223</v>
      </c>
      <c r="D14" s="41" t="s">
        <v>69</v>
      </c>
      <c r="E14" s="15" t="s">
        <v>224</v>
      </c>
      <c r="F14" s="96" t="s">
        <v>225</v>
      </c>
      <c r="G14" s="64"/>
      <c r="H14" s="64"/>
      <c r="I14" s="67" t="s">
        <v>243</v>
      </c>
      <c r="J14" s="68"/>
      <c r="K14" s="7"/>
      <c r="L14" s="7" t="s">
        <v>136</v>
      </c>
      <c r="M14" s="51">
        <v>21750</v>
      </c>
      <c r="N14" s="29">
        <v>0</v>
      </c>
    </row>
    <row r="15" spans="1:14" ht="75" customHeight="1">
      <c r="A15" s="5" t="s">
        <v>16</v>
      </c>
      <c r="B15" s="14" t="s">
        <v>84</v>
      </c>
      <c r="C15" s="40" t="s">
        <v>85</v>
      </c>
      <c r="D15" s="41" t="s">
        <v>69</v>
      </c>
      <c r="E15" s="15" t="s">
        <v>220</v>
      </c>
      <c r="F15" s="96" t="s">
        <v>221</v>
      </c>
      <c r="G15" s="64"/>
      <c r="H15" s="64"/>
      <c r="I15" s="67" t="s">
        <v>243</v>
      </c>
      <c r="J15" s="68"/>
      <c r="K15" s="7"/>
      <c r="L15" s="7" t="s">
        <v>136</v>
      </c>
      <c r="M15" s="51">
        <v>58450</v>
      </c>
      <c r="N15" s="29">
        <v>0</v>
      </c>
    </row>
    <row r="16" spans="1:14" ht="66" customHeight="1">
      <c r="A16" s="3" t="s">
        <v>17</v>
      </c>
      <c r="B16" s="12" t="s">
        <v>62</v>
      </c>
      <c r="C16" s="38" t="s">
        <v>63</v>
      </c>
      <c r="D16" s="39" t="s">
        <v>53</v>
      </c>
      <c r="E16" s="12" t="s">
        <v>149</v>
      </c>
      <c r="F16" s="60" t="s">
        <v>150</v>
      </c>
      <c r="G16" s="60"/>
      <c r="H16" s="60"/>
      <c r="I16" s="65" t="s">
        <v>243</v>
      </c>
      <c r="J16" s="66"/>
      <c r="K16" s="6"/>
      <c r="L16" s="6"/>
      <c r="M16" s="50">
        <v>55000</v>
      </c>
      <c r="N16" s="28">
        <v>0</v>
      </c>
    </row>
    <row r="17" spans="1:14" ht="52.5" customHeight="1">
      <c r="A17" s="3" t="s">
        <v>18</v>
      </c>
      <c r="B17" s="12" t="s">
        <v>152</v>
      </c>
      <c r="C17" s="38" t="s">
        <v>86</v>
      </c>
      <c r="D17" s="39" t="s">
        <v>53</v>
      </c>
      <c r="E17" s="12" t="s">
        <v>151</v>
      </c>
      <c r="F17" s="60" t="s">
        <v>153</v>
      </c>
      <c r="G17" s="61"/>
      <c r="H17" s="61"/>
      <c r="I17" s="65" t="s">
        <v>243</v>
      </c>
      <c r="J17" s="66"/>
      <c r="K17" s="6"/>
      <c r="L17" s="6"/>
      <c r="M17" s="50">
        <v>150000</v>
      </c>
      <c r="N17" s="28">
        <v>0</v>
      </c>
    </row>
    <row r="18" spans="1:14" ht="92.25" customHeight="1">
      <c r="A18" s="3" t="s">
        <v>20</v>
      </c>
      <c r="B18" s="13" t="s">
        <v>88</v>
      </c>
      <c r="C18" s="38" t="s">
        <v>87</v>
      </c>
      <c r="D18" s="39" t="s">
        <v>53</v>
      </c>
      <c r="E18" s="12" t="s">
        <v>154</v>
      </c>
      <c r="F18" s="60" t="s">
        <v>261</v>
      </c>
      <c r="G18" s="73"/>
      <c r="H18" s="73"/>
      <c r="I18" s="65" t="s">
        <v>242</v>
      </c>
      <c r="J18" s="66"/>
      <c r="K18" s="8"/>
      <c r="L18" s="8" t="s">
        <v>245</v>
      </c>
      <c r="M18" s="50">
        <v>46000</v>
      </c>
      <c r="N18" s="28">
        <v>10000</v>
      </c>
    </row>
    <row r="19" spans="1:14" ht="87" customHeight="1">
      <c r="A19" s="4" t="s">
        <v>21</v>
      </c>
      <c r="B19" s="16" t="s">
        <v>89</v>
      </c>
      <c r="C19" s="42" t="s">
        <v>90</v>
      </c>
      <c r="D19" s="43" t="s">
        <v>53</v>
      </c>
      <c r="E19" s="20" t="s">
        <v>219</v>
      </c>
      <c r="F19" s="71" t="s">
        <v>238</v>
      </c>
      <c r="G19" s="72"/>
      <c r="H19" s="72"/>
      <c r="I19" s="74" t="s">
        <v>243</v>
      </c>
      <c r="J19" s="75"/>
      <c r="K19" s="8"/>
      <c r="L19" s="8"/>
      <c r="M19" s="52">
        <v>60000</v>
      </c>
      <c r="N19" s="30">
        <v>0</v>
      </c>
    </row>
    <row r="20" spans="1:14" ht="93">
      <c r="A20" s="3" t="s">
        <v>22</v>
      </c>
      <c r="B20" s="12" t="s">
        <v>106</v>
      </c>
      <c r="C20" s="38" t="s">
        <v>91</v>
      </c>
      <c r="D20" s="39" t="s">
        <v>53</v>
      </c>
      <c r="E20" s="13" t="s">
        <v>155</v>
      </c>
      <c r="F20" s="60" t="s">
        <v>156</v>
      </c>
      <c r="G20" s="61"/>
      <c r="H20" s="61"/>
      <c r="I20" s="65" t="s">
        <v>227</v>
      </c>
      <c r="J20" s="66"/>
      <c r="K20" s="6"/>
      <c r="L20" s="6" t="s">
        <v>245</v>
      </c>
      <c r="M20" s="50">
        <v>60000</v>
      </c>
      <c r="N20" s="28">
        <v>5000</v>
      </c>
    </row>
    <row r="21" spans="1:14" ht="57.75" customHeight="1">
      <c r="A21" s="3" t="s">
        <v>23</v>
      </c>
      <c r="B21" s="13" t="s">
        <v>157</v>
      </c>
      <c r="C21" s="38" t="s">
        <v>92</v>
      </c>
      <c r="D21" s="39" t="s">
        <v>53</v>
      </c>
      <c r="E21" s="13" t="s">
        <v>157</v>
      </c>
      <c r="F21" s="60" t="s">
        <v>158</v>
      </c>
      <c r="G21" s="61"/>
      <c r="H21" s="61"/>
      <c r="I21" s="65" t="s">
        <v>243</v>
      </c>
      <c r="J21" s="66"/>
      <c r="K21" s="6"/>
      <c r="L21" s="6"/>
      <c r="M21" s="50">
        <v>40000</v>
      </c>
      <c r="N21" s="28">
        <v>0</v>
      </c>
    </row>
    <row r="22" spans="1:14" ht="94.5" customHeight="1">
      <c r="A22" s="3" t="s">
        <v>24</v>
      </c>
      <c r="B22" s="13" t="s">
        <v>93</v>
      </c>
      <c r="C22" s="38" t="s">
        <v>94</v>
      </c>
      <c r="D22" s="39" t="s">
        <v>53</v>
      </c>
      <c r="E22" s="12" t="s">
        <v>159</v>
      </c>
      <c r="F22" s="76" t="s">
        <v>160</v>
      </c>
      <c r="G22" s="77"/>
      <c r="H22" s="78"/>
      <c r="I22" s="65" t="s">
        <v>250</v>
      </c>
      <c r="J22" s="66"/>
      <c r="K22" s="6"/>
      <c r="L22" s="6" t="s">
        <v>245</v>
      </c>
      <c r="M22" s="50">
        <v>84000</v>
      </c>
      <c r="N22" s="28">
        <v>15000</v>
      </c>
    </row>
    <row r="23" spans="1:14" ht="67.5" customHeight="1">
      <c r="A23" s="3" t="s">
        <v>25</v>
      </c>
      <c r="B23" s="12" t="s">
        <v>62</v>
      </c>
      <c r="C23" s="38" t="s">
        <v>63</v>
      </c>
      <c r="D23" s="39" t="s">
        <v>53</v>
      </c>
      <c r="E23" s="13" t="s">
        <v>161</v>
      </c>
      <c r="F23" s="60" t="s">
        <v>150</v>
      </c>
      <c r="G23" s="60"/>
      <c r="H23" s="60"/>
      <c r="I23" s="65" t="s">
        <v>243</v>
      </c>
      <c r="J23" s="66"/>
      <c r="K23" s="6"/>
      <c r="L23" s="6"/>
      <c r="M23" s="50">
        <v>74000</v>
      </c>
      <c r="N23" s="28">
        <v>0</v>
      </c>
    </row>
    <row r="24" spans="1:14" ht="70.5" customHeight="1">
      <c r="A24" s="3" t="s">
        <v>26</v>
      </c>
      <c r="B24" s="12" t="s">
        <v>95</v>
      </c>
      <c r="C24" s="38" t="s">
        <v>96</v>
      </c>
      <c r="D24" s="39" t="s">
        <v>53</v>
      </c>
      <c r="E24" s="12" t="s">
        <v>162</v>
      </c>
      <c r="F24" s="60" t="s">
        <v>163</v>
      </c>
      <c r="G24" s="61"/>
      <c r="H24" s="61"/>
      <c r="I24" s="89" t="s">
        <v>246</v>
      </c>
      <c r="J24" s="66"/>
      <c r="K24" s="6"/>
      <c r="L24" s="6" t="s">
        <v>245</v>
      </c>
      <c r="M24" s="50">
        <v>20000</v>
      </c>
      <c r="N24" s="28">
        <v>15000</v>
      </c>
    </row>
    <row r="25" spans="1:14" ht="63" customHeight="1">
      <c r="A25" s="3" t="s">
        <v>27</v>
      </c>
      <c r="B25" s="12" t="s">
        <v>97</v>
      </c>
      <c r="C25" s="38" t="s">
        <v>98</v>
      </c>
      <c r="D25" s="39" t="s">
        <v>53</v>
      </c>
      <c r="E25" s="12" t="s">
        <v>164</v>
      </c>
      <c r="F25" s="60" t="s">
        <v>165</v>
      </c>
      <c r="G25" s="61"/>
      <c r="H25" s="61"/>
      <c r="I25" s="65" t="s">
        <v>243</v>
      </c>
      <c r="J25" s="66"/>
      <c r="K25" s="6"/>
      <c r="L25" s="6"/>
      <c r="M25" s="50">
        <v>100000</v>
      </c>
      <c r="N25" s="30">
        <v>0</v>
      </c>
    </row>
    <row r="26" spans="1:14" ht="75.75" customHeight="1">
      <c r="A26" s="3" t="s">
        <v>28</v>
      </c>
      <c r="B26" s="12" t="s">
        <v>95</v>
      </c>
      <c r="C26" s="38" t="s">
        <v>96</v>
      </c>
      <c r="D26" s="39" t="s">
        <v>53</v>
      </c>
      <c r="E26" s="12" t="s">
        <v>166</v>
      </c>
      <c r="F26" s="60" t="s">
        <v>248</v>
      </c>
      <c r="G26" s="61"/>
      <c r="H26" s="61"/>
      <c r="I26" s="89" t="s">
        <v>247</v>
      </c>
      <c r="J26" s="66"/>
      <c r="K26" s="6"/>
      <c r="L26" s="6" t="s">
        <v>245</v>
      </c>
      <c r="M26" s="50">
        <v>50000</v>
      </c>
      <c r="N26" s="28">
        <v>5000</v>
      </c>
    </row>
    <row r="27" spans="1:14" ht="60.75" customHeight="1">
      <c r="A27" s="3" t="s">
        <v>29</v>
      </c>
      <c r="B27" s="12" t="s">
        <v>58</v>
      </c>
      <c r="C27" s="38" t="s">
        <v>54</v>
      </c>
      <c r="D27" s="39" t="s">
        <v>53</v>
      </c>
      <c r="E27" s="12" t="s">
        <v>167</v>
      </c>
      <c r="F27" s="60" t="s">
        <v>168</v>
      </c>
      <c r="G27" s="61"/>
      <c r="H27" s="61"/>
      <c r="I27" s="65" t="s">
        <v>249</v>
      </c>
      <c r="J27" s="66"/>
      <c r="K27" s="6"/>
      <c r="L27" s="6" t="s">
        <v>245</v>
      </c>
      <c r="M27" s="50">
        <v>47000</v>
      </c>
      <c r="N27" s="28">
        <v>9000</v>
      </c>
    </row>
    <row r="28" spans="1:14" ht="58.5" customHeight="1">
      <c r="A28" s="3" t="s">
        <v>30</v>
      </c>
      <c r="B28" s="12" t="s">
        <v>58</v>
      </c>
      <c r="C28" s="38" t="s">
        <v>54</v>
      </c>
      <c r="D28" s="39" t="s">
        <v>53</v>
      </c>
      <c r="E28" s="13" t="s">
        <v>169</v>
      </c>
      <c r="F28" s="60" t="s">
        <v>170</v>
      </c>
      <c r="G28" s="61"/>
      <c r="H28" s="61"/>
      <c r="I28" s="65" t="s">
        <v>249</v>
      </c>
      <c r="J28" s="66"/>
      <c r="K28" s="6"/>
      <c r="L28" s="6" t="s">
        <v>245</v>
      </c>
      <c r="M28" s="50">
        <v>38000</v>
      </c>
      <c r="N28" s="28">
        <v>5600</v>
      </c>
    </row>
    <row r="29" spans="1:14" ht="43.5" customHeight="1">
      <c r="A29" s="3" t="s">
        <v>31</v>
      </c>
      <c r="B29" s="12" t="s">
        <v>99</v>
      </c>
      <c r="C29" s="38" t="s">
        <v>100</v>
      </c>
      <c r="D29" s="39" t="s">
        <v>53</v>
      </c>
      <c r="E29" s="12" t="s">
        <v>171</v>
      </c>
      <c r="F29" s="60" t="s">
        <v>256</v>
      </c>
      <c r="G29" s="61"/>
      <c r="H29" s="61"/>
      <c r="I29" s="65" t="s">
        <v>250</v>
      </c>
      <c r="J29" s="66"/>
      <c r="K29" s="6"/>
      <c r="L29" s="6" t="s">
        <v>245</v>
      </c>
      <c r="M29" s="50">
        <v>160000</v>
      </c>
      <c r="N29" s="28">
        <v>60000</v>
      </c>
    </row>
    <row r="30" spans="1:14" ht="60" customHeight="1">
      <c r="A30" s="5" t="s">
        <v>32</v>
      </c>
      <c r="B30" s="15" t="s">
        <v>72</v>
      </c>
      <c r="C30" s="40" t="s">
        <v>101</v>
      </c>
      <c r="D30" s="41" t="s">
        <v>53</v>
      </c>
      <c r="E30" s="15" t="s">
        <v>218</v>
      </c>
      <c r="F30" s="64" t="s">
        <v>172</v>
      </c>
      <c r="G30" s="64"/>
      <c r="H30" s="64"/>
      <c r="I30" s="67" t="s">
        <v>243</v>
      </c>
      <c r="J30" s="68"/>
      <c r="K30" s="9"/>
      <c r="L30" s="7" t="s">
        <v>136</v>
      </c>
      <c r="M30" s="51">
        <v>12000</v>
      </c>
      <c r="N30" s="29">
        <v>0</v>
      </c>
    </row>
    <row r="31" spans="1:14" ht="63" customHeight="1">
      <c r="A31" s="3" t="s">
        <v>33</v>
      </c>
      <c r="B31" s="12" t="s">
        <v>102</v>
      </c>
      <c r="C31" s="38" t="s">
        <v>103</v>
      </c>
      <c r="D31" s="39" t="s">
        <v>53</v>
      </c>
      <c r="E31" s="12" t="s">
        <v>173</v>
      </c>
      <c r="F31" s="60" t="s">
        <v>174</v>
      </c>
      <c r="G31" s="61"/>
      <c r="H31" s="61"/>
      <c r="I31" s="65" t="s">
        <v>243</v>
      </c>
      <c r="J31" s="66"/>
      <c r="K31" s="6"/>
      <c r="L31" s="6"/>
      <c r="M31" s="50">
        <v>80000</v>
      </c>
      <c r="N31" s="28">
        <v>0</v>
      </c>
    </row>
    <row r="32" spans="1:14" ht="68.25" customHeight="1">
      <c r="A32" s="3" t="s">
        <v>34</v>
      </c>
      <c r="B32" s="13" t="s">
        <v>104</v>
      </c>
      <c r="C32" s="38" t="s">
        <v>105</v>
      </c>
      <c r="D32" s="39" t="s">
        <v>53</v>
      </c>
      <c r="E32" s="21" t="s">
        <v>175</v>
      </c>
      <c r="F32" s="69" t="s">
        <v>176</v>
      </c>
      <c r="G32" s="70"/>
      <c r="H32" s="70"/>
      <c r="I32" s="65" t="s">
        <v>243</v>
      </c>
      <c r="J32" s="66"/>
      <c r="K32" s="6"/>
      <c r="L32" s="6"/>
      <c r="M32" s="50">
        <v>95000</v>
      </c>
      <c r="N32" s="28">
        <v>0</v>
      </c>
    </row>
    <row r="33" spans="1:14" ht="45" customHeight="1">
      <c r="A33" s="3" t="s">
        <v>35</v>
      </c>
      <c r="B33" s="13" t="s">
        <v>19</v>
      </c>
      <c r="C33" s="39" t="s">
        <v>60</v>
      </c>
      <c r="D33" s="38" t="s">
        <v>107</v>
      </c>
      <c r="E33" s="12" t="s">
        <v>177</v>
      </c>
      <c r="F33" s="60" t="s">
        <v>257</v>
      </c>
      <c r="G33" s="61"/>
      <c r="H33" s="61"/>
      <c r="I33" s="65" t="s">
        <v>243</v>
      </c>
      <c r="J33" s="66"/>
      <c r="K33" s="6"/>
      <c r="L33" s="6"/>
      <c r="M33" s="50">
        <v>157435</v>
      </c>
      <c r="N33" s="28">
        <v>0</v>
      </c>
    </row>
    <row r="34" spans="1:14" ht="72.75" customHeight="1">
      <c r="A34" s="3" t="s">
        <v>36</v>
      </c>
      <c r="B34" s="12" t="s">
        <v>72</v>
      </c>
      <c r="C34" s="38" t="s">
        <v>73</v>
      </c>
      <c r="D34" s="38" t="s">
        <v>107</v>
      </c>
      <c r="E34" s="12" t="s">
        <v>178</v>
      </c>
      <c r="F34" s="60" t="s">
        <v>179</v>
      </c>
      <c r="G34" s="61"/>
      <c r="H34" s="61"/>
      <c r="I34" s="65" t="s">
        <v>243</v>
      </c>
      <c r="J34" s="66"/>
      <c r="K34" s="6"/>
      <c r="L34" s="6"/>
      <c r="M34" s="50">
        <v>126000</v>
      </c>
      <c r="N34" s="28">
        <v>0</v>
      </c>
    </row>
    <row r="35" spans="1:14" ht="39.75" customHeight="1">
      <c r="A35" s="3" t="s">
        <v>37</v>
      </c>
      <c r="B35" s="12" t="s">
        <v>108</v>
      </c>
      <c r="C35" s="38" t="s">
        <v>109</v>
      </c>
      <c r="D35" s="38" t="s">
        <v>107</v>
      </c>
      <c r="E35" s="12" t="s">
        <v>180</v>
      </c>
      <c r="F35" s="60" t="s">
        <v>181</v>
      </c>
      <c r="G35" s="61"/>
      <c r="H35" s="61"/>
      <c r="I35" s="65" t="s">
        <v>243</v>
      </c>
      <c r="J35" s="66"/>
      <c r="K35" s="6"/>
      <c r="L35" s="6"/>
      <c r="M35" s="50">
        <v>60000</v>
      </c>
      <c r="N35" s="28">
        <v>0</v>
      </c>
    </row>
    <row r="36" spans="1:14" ht="75.75" customHeight="1">
      <c r="A36" s="3" t="s">
        <v>38</v>
      </c>
      <c r="B36" s="13" t="s">
        <v>110</v>
      </c>
      <c r="C36" s="38" t="s">
        <v>111</v>
      </c>
      <c r="D36" s="38" t="s">
        <v>107</v>
      </c>
      <c r="E36" s="12" t="s">
        <v>182</v>
      </c>
      <c r="F36" s="60" t="s">
        <v>183</v>
      </c>
      <c r="G36" s="61"/>
      <c r="H36" s="61"/>
      <c r="I36" s="65" t="s">
        <v>227</v>
      </c>
      <c r="J36" s="66"/>
      <c r="K36" s="6"/>
      <c r="L36" s="6" t="s">
        <v>245</v>
      </c>
      <c r="M36" s="50">
        <v>195000</v>
      </c>
      <c r="N36" s="28">
        <v>8000</v>
      </c>
    </row>
    <row r="37" spans="1:14" ht="111" customHeight="1">
      <c r="A37" s="3" t="s">
        <v>39</v>
      </c>
      <c r="B37" s="12" t="s">
        <v>72</v>
      </c>
      <c r="C37" s="38" t="s">
        <v>73</v>
      </c>
      <c r="D37" s="38" t="s">
        <v>114</v>
      </c>
      <c r="E37" s="12" t="s">
        <v>184</v>
      </c>
      <c r="F37" s="60" t="s">
        <v>252</v>
      </c>
      <c r="G37" s="61"/>
      <c r="H37" s="61"/>
      <c r="I37" s="89" t="s">
        <v>258</v>
      </c>
      <c r="J37" s="66"/>
      <c r="K37" s="6"/>
      <c r="L37" s="6" t="s">
        <v>245</v>
      </c>
      <c r="M37" s="50">
        <v>120000</v>
      </c>
      <c r="N37" s="28">
        <v>16000</v>
      </c>
    </row>
    <row r="38" spans="1:14" ht="71.25" customHeight="1">
      <c r="A38" s="3" t="s">
        <v>40</v>
      </c>
      <c r="B38" s="12" t="s">
        <v>112</v>
      </c>
      <c r="C38" s="38" t="s">
        <v>113</v>
      </c>
      <c r="D38" s="38" t="s">
        <v>115</v>
      </c>
      <c r="E38" s="12" t="s">
        <v>185</v>
      </c>
      <c r="F38" s="60" t="s">
        <v>186</v>
      </c>
      <c r="G38" s="61"/>
      <c r="H38" s="61"/>
      <c r="I38" s="65" t="s">
        <v>243</v>
      </c>
      <c r="J38" s="66"/>
      <c r="K38" s="6"/>
      <c r="L38" s="6"/>
      <c r="M38" s="50">
        <v>80000</v>
      </c>
      <c r="N38" s="28">
        <v>0</v>
      </c>
    </row>
    <row r="39" spans="1:14" ht="69" customHeight="1" thickBot="1">
      <c r="A39" s="3" t="s">
        <v>41</v>
      </c>
      <c r="B39" s="12" t="s">
        <v>116</v>
      </c>
      <c r="C39" s="38" t="s">
        <v>117</v>
      </c>
      <c r="D39" s="38" t="s">
        <v>115</v>
      </c>
      <c r="E39" s="12" t="s">
        <v>187</v>
      </c>
      <c r="F39" s="60" t="s">
        <v>188</v>
      </c>
      <c r="G39" s="61"/>
      <c r="H39" s="61"/>
      <c r="I39" s="65" t="s">
        <v>251</v>
      </c>
      <c r="J39" s="66"/>
      <c r="K39" s="6"/>
      <c r="L39" s="6" t="s">
        <v>245</v>
      </c>
      <c r="M39" s="50">
        <v>117000</v>
      </c>
      <c r="N39" s="28">
        <v>10000</v>
      </c>
    </row>
    <row r="40" spans="1:14" ht="18.75" customHeight="1">
      <c r="A40" s="111" t="s">
        <v>61</v>
      </c>
      <c r="B40" s="94" t="s">
        <v>0</v>
      </c>
      <c r="C40" s="81" t="s">
        <v>52</v>
      </c>
      <c r="D40" s="81" t="s">
        <v>56</v>
      </c>
      <c r="E40" s="94" t="s">
        <v>1</v>
      </c>
      <c r="F40" s="81" t="s">
        <v>2</v>
      </c>
      <c r="G40" s="117"/>
      <c r="H40" s="117"/>
      <c r="I40" s="83" t="s">
        <v>148</v>
      </c>
      <c r="J40" s="84"/>
      <c r="K40" s="108" t="s">
        <v>3</v>
      </c>
      <c r="L40" s="109"/>
      <c r="M40" s="79" t="s">
        <v>4</v>
      </c>
      <c r="N40" s="113" t="s">
        <v>5</v>
      </c>
    </row>
    <row r="41" spans="1:14" ht="18.75" customHeight="1">
      <c r="A41" s="112"/>
      <c r="B41" s="95"/>
      <c r="C41" s="82"/>
      <c r="D41" s="82"/>
      <c r="E41" s="95"/>
      <c r="F41" s="118"/>
      <c r="G41" s="118"/>
      <c r="H41" s="118"/>
      <c r="I41" s="85"/>
      <c r="J41" s="86"/>
      <c r="K41" s="92" t="s">
        <v>6</v>
      </c>
      <c r="L41" s="93"/>
      <c r="M41" s="80"/>
      <c r="N41" s="114"/>
    </row>
    <row r="42" spans="1:14" ht="18.75" customHeight="1">
      <c r="A42" s="112"/>
      <c r="B42" s="95"/>
      <c r="C42" s="82"/>
      <c r="D42" s="82"/>
      <c r="E42" s="95"/>
      <c r="F42" s="118"/>
      <c r="G42" s="118"/>
      <c r="H42" s="118"/>
      <c r="I42" s="85"/>
      <c r="J42" s="86"/>
      <c r="K42" s="93"/>
      <c r="L42" s="93"/>
      <c r="M42" s="80"/>
      <c r="N42" s="114"/>
    </row>
    <row r="43" spans="1:14" ht="18.75" customHeight="1">
      <c r="A43" s="112"/>
      <c r="B43" s="95"/>
      <c r="C43" s="82"/>
      <c r="D43" s="82"/>
      <c r="E43" s="95"/>
      <c r="F43" s="118"/>
      <c r="G43" s="118"/>
      <c r="H43" s="118"/>
      <c r="I43" s="87"/>
      <c r="J43" s="88"/>
      <c r="K43" s="93"/>
      <c r="L43" s="93"/>
      <c r="M43" s="80"/>
      <c r="N43" s="114"/>
    </row>
    <row r="44" spans="1:14" ht="109.5" customHeight="1">
      <c r="A44" s="5" t="s">
        <v>214</v>
      </c>
      <c r="B44" s="15" t="s">
        <v>118</v>
      </c>
      <c r="C44" s="40" t="s">
        <v>119</v>
      </c>
      <c r="D44" s="40" t="s">
        <v>115</v>
      </c>
      <c r="E44" s="15" t="s">
        <v>216</v>
      </c>
      <c r="F44" s="96" t="s">
        <v>229</v>
      </c>
      <c r="G44" s="64"/>
      <c r="H44" s="64"/>
      <c r="I44" s="67" t="s">
        <v>243</v>
      </c>
      <c r="J44" s="68"/>
      <c r="K44" s="7"/>
      <c r="L44" s="7" t="s">
        <v>136</v>
      </c>
      <c r="M44" s="51">
        <v>150000</v>
      </c>
      <c r="N44" s="29">
        <v>0</v>
      </c>
    </row>
    <row r="45" spans="1:14" ht="97.5" customHeight="1">
      <c r="A45" s="5" t="s">
        <v>215</v>
      </c>
      <c r="B45" s="15" t="s">
        <v>118</v>
      </c>
      <c r="C45" s="40" t="s">
        <v>119</v>
      </c>
      <c r="D45" s="40" t="s">
        <v>115</v>
      </c>
      <c r="E45" s="15" t="s">
        <v>217</v>
      </c>
      <c r="F45" s="96" t="s">
        <v>228</v>
      </c>
      <c r="G45" s="64"/>
      <c r="H45" s="64"/>
      <c r="I45" s="67" t="s">
        <v>243</v>
      </c>
      <c r="J45" s="68"/>
      <c r="K45" s="7"/>
      <c r="L45" s="7" t="s">
        <v>136</v>
      </c>
      <c r="M45" s="51">
        <v>200000</v>
      </c>
      <c r="N45" s="29">
        <v>0</v>
      </c>
    </row>
    <row r="46" spans="1:14" ht="39.75" customHeight="1">
      <c r="A46" s="3" t="s">
        <v>42</v>
      </c>
      <c r="B46" s="12" t="s">
        <v>120</v>
      </c>
      <c r="C46" s="38" t="s">
        <v>121</v>
      </c>
      <c r="D46" s="38" t="s">
        <v>115</v>
      </c>
      <c r="E46" s="12" t="s">
        <v>189</v>
      </c>
      <c r="F46" s="61" t="s">
        <v>190</v>
      </c>
      <c r="G46" s="61"/>
      <c r="H46" s="61"/>
      <c r="I46" s="65" t="s">
        <v>249</v>
      </c>
      <c r="J46" s="66"/>
      <c r="K46" s="6"/>
      <c r="L46" s="6" t="s">
        <v>245</v>
      </c>
      <c r="M46" s="50">
        <v>250000</v>
      </c>
      <c r="N46" s="28">
        <v>30000</v>
      </c>
    </row>
    <row r="47" spans="1:14" ht="43.5" customHeight="1">
      <c r="A47" s="3" t="s">
        <v>43</v>
      </c>
      <c r="B47" s="12" t="s">
        <v>122</v>
      </c>
      <c r="C47" s="38" t="s">
        <v>123</v>
      </c>
      <c r="D47" s="38" t="s">
        <v>115</v>
      </c>
      <c r="E47" s="12" t="s">
        <v>191</v>
      </c>
      <c r="F47" s="60" t="s">
        <v>192</v>
      </c>
      <c r="G47" s="61"/>
      <c r="H47" s="61"/>
      <c r="I47" s="65" t="s">
        <v>227</v>
      </c>
      <c r="J47" s="66"/>
      <c r="K47" s="6"/>
      <c r="L47" s="6" t="s">
        <v>245</v>
      </c>
      <c r="M47" s="50">
        <v>43000</v>
      </c>
      <c r="N47" s="28">
        <v>3000</v>
      </c>
    </row>
    <row r="48" spans="1:14" ht="39.75" customHeight="1">
      <c r="A48" s="5" t="s">
        <v>57</v>
      </c>
      <c r="B48" s="15" t="s">
        <v>120</v>
      </c>
      <c r="C48" s="40" t="s">
        <v>121</v>
      </c>
      <c r="D48" s="40" t="s">
        <v>115</v>
      </c>
      <c r="E48" s="15" t="s">
        <v>189</v>
      </c>
      <c r="F48" s="64" t="s">
        <v>190</v>
      </c>
      <c r="G48" s="64"/>
      <c r="H48" s="64"/>
      <c r="I48" s="67" t="s">
        <v>243</v>
      </c>
      <c r="J48" s="68"/>
      <c r="K48" s="7"/>
      <c r="L48" s="7" t="s">
        <v>136</v>
      </c>
      <c r="M48" s="51">
        <v>200000</v>
      </c>
      <c r="N48" s="29">
        <v>0</v>
      </c>
    </row>
    <row r="49" spans="1:14" ht="54.75" customHeight="1">
      <c r="A49" s="3" t="s">
        <v>44</v>
      </c>
      <c r="B49" s="12" t="s">
        <v>124</v>
      </c>
      <c r="C49" s="38" t="s">
        <v>125</v>
      </c>
      <c r="D49" s="38" t="s">
        <v>115</v>
      </c>
      <c r="E49" s="12" t="s">
        <v>193</v>
      </c>
      <c r="F49" s="60" t="s">
        <v>194</v>
      </c>
      <c r="G49" s="61"/>
      <c r="H49" s="61"/>
      <c r="I49" s="65" t="s">
        <v>253</v>
      </c>
      <c r="J49" s="66"/>
      <c r="K49" s="6"/>
      <c r="L49" s="6" t="s">
        <v>245</v>
      </c>
      <c r="M49" s="50">
        <v>154000</v>
      </c>
      <c r="N49" s="28">
        <v>10000</v>
      </c>
    </row>
    <row r="50" spans="1:14" ht="65.25" customHeight="1">
      <c r="A50" s="3" t="s">
        <v>45</v>
      </c>
      <c r="B50" s="12" t="s">
        <v>133</v>
      </c>
      <c r="C50" s="38" t="s">
        <v>83</v>
      </c>
      <c r="D50" s="38" t="s">
        <v>115</v>
      </c>
      <c r="E50" s="12" t="s">
        <v>195</v>
      </c>
      <c r="F50" s="60" t="s">
        <v>196</v>
      </c>
      <c r="G50" s="61"/>
      <c r="H50" s="61"/>
      <c r="I50" s="65" t="s">
        <v>243</v>
      </c>
      <c r="J50" s="66"/>
      <c r="K50" s="6"/>
      <c r="L50" s="6"/>
      <c r="M50" s="50">
        <v>80000</v>
      </c>
      <c r="N50" s="28">
        <v>0</v>
      </c>
    </row>
    <row r="51" spans="1:14" ht="89.25" customHeight="1">
      <c r="A51" s="3" t="s">
        <v>46</v>
      </c>
      <c r="B51" s="12" t="s">
        <v>198</v>
      </c>
      <c r="C51" s="38" t="s">
        <v>126</v>
      </c>
      <c r="D51" s="38" t="s">
        <v>115</v>
      </c>
      <c r="E51" s="12" t="s">
        <v>197</v>
      </c>
      <c r="F51" s="60" t="s">
        <v>199</v>
      </c>
      <c r="G51" s="61"/>
      <c r="H51" s="61"/>
      <c r="I51" s="65" t="s">
        <v>254</v>
      </c>
      <c r="J51" s="66"/>
      <c r="K51" s="6"/>
      <c r="L51" s="6" t="s">
        <v>245</v>
      </c>
      <c r="M51" s="50">
        <v>15000</v>
      </c>
      <c r="N51" s="28">
        <v>3500</v>
      </c>
    </row>
    <row r="52" spans="1:14" ht="96.75" customHeight="1">
      <c r="A52" s="5" t="s">
        <v>47</v>
      </c>
      <c r="B52" s="15" t="s">
        <v>127</v>
      </c>
      <c r="C52" s="40" t="s">
        <v>128</v>
      </c>
      <c r="D52" s="40" t="s">
        <v>115</v>
      </c>
      <c r="E52" s="15" t="s">
        <v>200</v>
      </c>
      <c r="F52" s="96" t="s">
        <v>230</v>
      </c>
      <c r="G52" s="64"/>
      <c r="H52" s="64"/>
      <c r="I52" s="67" t="s">
        <v>243</v>
      </c>
      <c r="J52" s="68"/>
      <c r="K52" s="7"/>
      <c r="L52" s="7" t="s">
        <v>136</v>
      </c>
      <c r="M52" s="51">
        <v>400000</v>
      </c>
      <c r="N52" s="29">
        <v>0</v>
      </c>
    </row>
    <row r="53" spans="1:14" ht="57" customHeight="1">
      <c r="A53" s="3" t="s">
        <v>48</v>
      </c>
      <c r="B53" s="12" t="s">
        <v>129</v>
      </c>
      <c r="C53" s="38" t="s">
        <v>130</v>
      </c>
      <c r="D53" s="38" t="s">
        <v>115</v>
      </c>
      <c r="E53" s="12" t="s">
        <v>201</v>
      </c>
      <c r="F53" s="60" t="s">
        <v>259</v>
      </c>
      <c r="G53" s="61"/>
      <c r="H53" s="61"/>
      <c r="I53" s="65" t="s">
        <v>243</v>
      </c>
      <c r="J53" s="66"/>
      <c r="K53" s="6"/>
      <c r="L53" s="6"/>
      <c r="M53" s="50">
        <v>35000</v>
      </c>
      <c r="N53" s="28">
        <v>0</v>
      </c>
    </row>
    <row r="54" spans="1:14" ht="82.5" customHeight="1">
      <c r="A54" s="3" t="s">
        <v>49</v>
      </c>
      <c r="B54" s="12" t="s">
        <v>131</v>
      </c>
      <c r="C54" s="38" t="s">
        <v>132</v>
      </c>
      <c r="D54" s="38" t="s">
        <v>115</v>
      </c>
      <c r="E54" s="12" t="s">
        <v>202</v>
      </c>
      <c r="F54" s="60" t="s">
        <v>203</v>
      </c>
      <c r="G54" s="61"/>
      <c r="H54" s="61"/>
      <c r="I54" s="65" t="s">
        <v>243</v>
      </c>
      <c r="J54" s="66"/>
      <c r="K54" s="6"/>
      <c r="L54" s="6"/>
      <c r="M54" s="50">
        <v>132300</v>
      </c>
      <c r="N54" s="28">
        <v>0</v>
      </c>
    </row>
    <row r="55" spans="1:14" ht="85.5" customHeight="1">
      <c r="A55" s="3" t="s">
        <v>50</v>
      </c>
      <c r="B55" s="12" t="s">
        <v>133</v>
      </c>
      <c r="C55" s="38" t="s">
        <v>83</v>
      </c>
      <c r="D55" s="38" t="s">
        <v>115</v>
      </c>
      <c r="E55" s="12" t="s">
        <v>204</v>
      </c>
      <c r="F55" s="60" t="s">
        <v>260</v>
      </c>
      <c r="G55" s="61"/>
      <c r="H55" s="61"/>
      <c r="I55" s="65" t="s">
        <v>243</v>
      </c>
      <c r="J55" s="66"/>
      <c r="K55" s="6"/>
      <c r="L55" s="6"/>
      <c r="M55" s="50">
        <v>50000</v>
      </c>
      <c r="N55" s="28">
        <v>0</v>
      </c>
    </row>
    <row r="56" spans="1:14" ht="45" customHeight="1">
      <c r="A56" s="3" t="s">
        <v>51</v>
      </c>
      <c r="B56" s="12" t="s">
        <v>133</v>
      </c>
      <c r="C56" s="38" t="s">
        <v>83</v>
      </c>
      <c r="D56" s="38" t="s">
        <v>115</v>
      </c>
      <c r="E56" s="12" t="s">
        <v>205</v>
      </c>
      <c r="F56" s="60" t="s">
        <v>206</v>
      </c>
      <c r="G56" s="61"/>
      <c r="H56" s="61"/>
      <c r="I56" s="65" t="s">
        <v>255</v>
      </c>
      <c r="J56" s="66"/>
      <c r="K56" s="6"/>
      <c r="L56" s="6" t="s">
        <v>245</v>
      </c>
      <c r="M56" s="50">
        <v>100000</v>
      </c>
      <c r="N56" s="28">
        <v>10000</v>
      </c>
    </row>
    <row r="57" spans="1:14" ht="81" customHeight="1">
      <c r="A57" s="5" t="s">
        <v>55</v>
      </c>
      <c r="B57" s="15" t="s">
        <v>84</v>
      </c>
      <c r="C57" s="40" t="s">
        <v>85</v>
      </c>
      <c r="D57" s="40" t="s">
        <v>115</v>
      </c>
      <c r="E57" s="15" t="s">
        <v>212</v>
      </c>
      <c r="F57" s="96" t="s">
        <v>213</v>
      </c>
      <c r="G57" s="64"/>
      <c r="H57" s="64"/>
      <c r="I57" s="67" t="s">
        <v>243</v>
      </c>
      <c r="J57" s="68"/>
      <c r="K57" s="7"/>
      <c r="L57" s="7" t="s">
        <v>136</v>
      </c>
      <c r="M57" s="51">
        <v>59250</v>
      </c>
      <c r="N57" s="29">
        <v>0</v>
      </c>
    </row>
    <row r="58" spans="1:14" ht="108.75" customHeight="1">
      <c r="A58" s="5" t="s">
        <v>134</v>
      </c>
      <c r="B58" s="14" t="s">
        <v>66</v>
      </c>
      <c r="C58" s="41" t="s">
        <v>65</v>
      </c>
      <c r="D58" s="41"/>
      <c r="E58" s="15" t="s">
        <v>210</v>
      </c>
      <c r="F58" s="96" t="s">
        <v>211</v>
      </c>
      <c r="G58" s="64"/>
      <c r="H58" s="64"/>
      <c r="I58" s="67" t="s">
        <v>243</v>
      </c>
      <c r="J58" s="68"/>
      <c r="K58" s="7"/>
      <c r="L58" s="7" t="s">
        <v>136</v>
      </c>
      <c r="M58" s="51">
        <v>65000</v>
      </c>
      <c r="N58" s="29">
        <v>0</v>
      </c>
    </row>
    <row r="59" spans="1:14" ht="66" customHeight="1" thickBot="1">
      <c r="A59" s="10" t="s">
        <v>135</v>
      </c>
      <c r="B59" s="17" t="s">
        <v>208</v>
      </c>
      <c r="C59" s="44" t="s">
        <v>64</v>
      </c>
      <c r="D59" s="44" t="s">
        <v>53</v>
      </c>
      <c r="E59" s="17" t="s">
        <v>207</v>
      </c>
      <c r="F59" s="62" t="s">
        <v>209</v>
      </c>
      <c r="G59" s="63"/>
      <c r="H59" s="63"/>
      <c r="I59" s="119" t="s">
        <v>243</v>
      </c>
      <c r="J59" s="120"/>
      <c r="K59" s="11"/>
      <c r="L59" s="11" t="s">
        <v>136</v>
      </c>
      <c r="M59" s="53">
        <v>32000</v>
      </c>
      <c r="N59" s="31">
        <v>0</v>
      </c>
    </row>
    <row r="60" spans="1:14" ht="32.25" customHeight="1" thickBot="1">
      <c r="M60" s="53">
        <f>SUM(M6:M59)</f>
        <v>4886375</v>
      </c>
      <c r="N60" s="32">
        <f>SUM(N6:N59)</f>
        <v>272100</v>
      </c>
    </row>
    <row r="61" spans="1:14" ht="21.75" customHeight="1"/>
    <row r="62" spans="1:14" s="18" customFormat="1">
      <c r="A62" s="34"/>
      <c r="C62" s="45"/>
      <c r="D62" s="45"/>
      <c r="F62" s="45"/>
      <c r="G62" s="45"/>
      <c r="H62" s="45"/>
      <c r="I62" s="36"/>
      <c r="J62" s="36"/>
    </row>
    <row r="63" spans="1:14" s="18" customFormat="1">
      <c r="A63" s="34"/>
      <c r="C63" s="45"/>
      <c r="D63" s="45"/>
      <c r="F63" s="45"/>
      <c r="G63" s="45"/>
      <c r="H63" s="45"/>
      <c r="I63" s="36"/>
      <c r="J63" s="36"/>
    </row>
    <row r="64" spans="1:14" s="18" customFormat="1" ht="32.25" thickBot="1">
      <c r="A64" s="34"/>
      <c r="B64" s="19"/>
      <c r="C64" s="46"/>
      <c r="D64" s="47"/>
      <c r="E64" s="22"/>
      <c r="F64" s="45"/>
      <c r="G64" s="45"/>
      <c r="H64" s="45"/>
      <c r="I64" s="37"/>
      <c r="J64" s="121"/>
    </row>
    <row r="65" spans="1:14" s="18" customFormat="1">
      <c r="A65" s="34"/>
      <c r="B65" s="19"/>
      <c r="C65" s="54" t="s">
        <v>231</v>
      </c>
      <c r="D65" s="55"/>
      <c r="E65" s="23">
        <f>N60</f>
        <v>272100</v>
      </c>
      <c r="F65" s="45"/>
      <c r="G65" s="45"/>
      <c r="H65" s="49" t="s">
        <v>232</v>
      </c>
      <c r="I65" s="27">
        <v>49</v>
      </c>
      <c r="J65" s="121"/>
      <c r="M65" s="35"/>
      <c r="N65" s="27"/>
    </row>
    <row r="66" spans="1:14" s="18" customFormat="1">
      <c r="A66" s="34"/>
      <c r="C66" s="56" t="s">
        <v>233</v>
      </c>
      <c r="D66" s="57"/>
      <c r="E66" s="24">
        <v>500000</v>
      </c>
      <c r="F66" s="45"/>
      <c r="G66" s="45"/>
      <c r="H66" s="45" t="s">
        <v>234</v>
      </c>
      <c r="J66" s="36"/>
    </row>
    <row r="67" spans="1:14" s="18" customFormat="1" ht="32.25" thickBot="1">
      <c r="A67" s="34"/>
      <c r="C67" s="58" t="s">
        <v>235</v>
      </c>
      <c r="D67" s="59"/>
      <c r="E67" s="25">
        <f>E66-E65</f>
        <v>227900</v>
      </c>
      <c r="F67" s="45"/>
      <c r="G67" s="45"/>
      <c r="H67" s="49" t="s">
        <v>236</v>
      </c>
      <c r="I67" s="18">
        <v>19</v>
      </c>
      <c r="J67" s="36"/>
    </row>
    <row r="68" spans="1:14" s="18" customFormat="1">
      <c r="A68" s="34"/>
      <c r="C68" s="115"/>
      <c r="D68" s="48"/>
      <c r="E68" s="26"/>
      <c r="F68" s="45"/>
      <c r="G68" s="45"/>
      <c r="H68" s="45"/>
      <c r="J68" s="36"/>
    </row>
    <row r="69" spans="1:14" s="18" customFormat="1">
      <c r="A69" s="34"/>
      <c r="C69" s="116"/>
      <c r="D69" s="48"/>
      <c r="E69" s="26"/>
      <c r="F69" s="45"/>
      <c r="G69" s="45"/>
      <c r="H69" s="49" t="s">
        <v>237</v>
      </c>
      <c r="I69" s="18">
        <f>I65-N65-I67</f>
        <v>30</v>
      </c>
      <c r="J69" s="36"/>
    </row>
    <row r="70" spans="1:14" s="18" customFormat="1">
      <c r="A70" s="34"/>
      <c r="C70" s="45"/>
      <c r="D70" s="45"/>
      <c r="F70" s="45"/>
      <c r="G70" s="45"/>
      <c r="H70" s="45"/>
      <c r="J70" s="36"/>
    </row>
    <row r="71" spans="1:14" s="18" customFormat="1">
      <c r="A71" s="34"/>
      <c r="C71" s="45"/>
      <c r="D71" s="45"/>
      <c r="F71" s="45"/>
      <c r="G71" s="45"/>
      <c r="H71" s="49"/>
      <c r="I71" s="36"/>
      <c r="J71" s="36"/>
    </row>
  </sheetData>
  <autoFilter ref="N1:N71"/>
  <mergeCells count="128">
    <mergeCell ref="C68:C69"/>
    <mergeCell ref="A40:A43"/>
    <mergeCell ref="B40:B43"/>
    <mergeCell ref="C40:C43"/>
    <mergeCell ref="D40:D43"/>
    <mergeCell ref="E40:E43"/>
    <mergeCell ref="F40:H43"/>
    <mergeCell ref="I40:J43"/>
    <mergeCell ref="I59:J59"/>
    <mergeCell ref="F45:H45"/>
    <mergeCell ref="I45:J45"/>
    <mergeCell ref="J64:J65"/>
    <mergeCell ref="I49:J49"/>
    <mergeCell ref="I50:J50"/>
    <mergeCell ref="I51:J51"/>
    <mergeCell ref="I52:J52"/>
    <mergeCell ref="A1:N1"/>
    <mergeCell ref="A2:A5"/>
    <mergeCell ref="F54:H54"/>
    <mergeCell ref="F55:H55"/>
    <mergeCell ref="F56:H56"/>
    <mergeCell ref="F51:H51"/>
    <mergeCell ref="F52:H52"/>
    <mergeCell ref="F53:H53"/>
    <mergeCell ref="F48:H48"/>
    <mergeCell ref="F49:H49"/>
    <mergeCell ref="F50:H50"/>
    <mergeCell ref="F44:H44"/>
    <mergeCell ref="F46:H46"/>
    <mergeCell ref="I53:J53"/>
    <mergeCell ref="I21:J21"/>
    <mergeCell ref="I22:J22"/>
    <mergeCell ref="I23:J23"/>
    <mergeCell ref="I24:J24"/>
    <mergeCell ref="I25:J25"/>
    <mergeCell ref="I26:J26"/>
    <mergeCell ref="I27:J27"/>
    <mergeCell ref="I28:J28"/>
    <mergeCell ref="M40:M43"/>
    <mergeCell ref="N40:N43"/>
    <mergeCell ref="I34:J34"/>
    <mergeCell ref="I35:J35"/>
    <mergeCell ref="I36:J36"/>
    <mergeCell ref="F33:H33"/>
    <mergeCell ref="F58:H58"/>
    <mergeCell ref="I58:J58"/>
    <mergeCell ref="F47:H47"/>
    <mergeCell ref="K40:L40"/>
    <mergeCell ref="F37:H37"/>
    <mergeCell ref="F38:H38"/>
    <mergeCell ref="F39:H39"/>
    <mergeCell ref="I37:J37"/>
    <mergeCell ref="I38:J38"/>
    <mergeCell ref="I39:J39"/>
    <mergeCell ref="I44:J44"/>
    <mergeCell ref="I46:J46"/>
    <mergeCell ref="I47:J47"/>
    <mergeCell ref="I48:J48"/>
    <mergeCell ref="F57:H57"/>
    <mergeCell ref="I54:J54"/>
    <mergeCell ref="I55:J55"/>
    <mergeCell ref="I56:J56"/>
    <mergeCell ref="I57:J57"/>
    <mergeCell ref="K41:L43"/>
    <mergeCell ref="N2:N5"/>
    <mergeCell ref="K3:L5"/>
    <mergeCell ref="F6:H6"/>
    <mergeCell ref="B2:B5"/>
    <mergeCell ref="F14:H14"/>
    <mergeCell ref="F15:H15"/>
    <mergeCell ref="F10:H10"/>
    <mergeCell ref="F11:H11"/>
    <mergeCell ref="F12:H12"/>
    <mergeCell ref="F13:H13"/>
    <mergeCell ref="I10:J10"/>
    <mergeCell ref="I11:J11"/>
    <mergeCell ref="I12:J12"/>
    <mergeCell ref="I13:J13"/>
    <mergeCell ref="I14:J14"/>
    <mergeCell ref="I15:J15"/>
    <mergeCell ref="E2:E5"/>
    <mergeCell ref="F2:H5"/>
    <mergeCell ref="K2:L2"/>
    <mergeCell ref="C2:C5"/>
    <mergeCell ref="I8:J8"/>
    <mergeCell ref="I9:J9"/>
    <mergeCell ref="F8:H8"/>
    <mergeCell ref="F9:H9"/>
    <mergeCell ref="M2:M5"/>
    <mergeCell ref="F16:H16"/>
    <mergeCell ref="D2:D5"/>
    <mergeCell ref="F7:H7"/>
    <mergeCell ref="I2:J5"/>
    <mergeCell ref="I6:J6"/>
    <mergeCell ref="I7:J7"/>
    <mergeCell ref="F17:H17"/>
    <mergeCell ref="F18:H18"/>
    <mergeCell ref="I16:J16"/>
    <mergeCell ref="I17:J17"/>
    <mergeCell ref="I18:J18"/>
    <mergeCell ref="I19:J19"/>
    <mergeCell ref="I20:J20"/>
    <mergeCell ref="F21:H21"/>
    <mergeCell ref="F25:H25"/>
    <mergeCell ref="F22:H22"/>
    <mergeCell ref="I29:J29"/>
    <mergeCell ref="I30:J30"/>
    <mergeCell ref="I31:J31"/>
    <mergeCell ref="I32:J32"/>
    <mergeCell ref="I33:J33"/>
    <mergeCell ref="F31:H31"/>
    <mergeCell ref="F32:H32"/>
    <mergeCell ref="F19:H19"/>
    <mergeCell ref="F20:H20"/>
    <mergeCell ref="F26:H26"/>
    <mergeCell ref="F27:H27"/>
    <mergeCell ref="C65:D65"/>
    <mergeCell ref="C66:D66"/>
    <mergeCell ref="C67:D67"/>
    <mergeCell ref="F23:H23"/>
    <mergeCell ref="F24:H24"/>
    <mergeCell ref="F59:H59"/>
    <mergeCell ref="F28:H28"/>
    <mergeCell ref="F29:H29"/>
    <mergeCell ref="F30:H30"/>
    <mergeCell ref="F34:H34"/>
    <mergeCell ref="F35:H35"/>
    <mergeCell ref="F36:H36"/>
  </mergeCells>
  <pageMargins left="0.23622047244094491" right="0.15748031496062992" top="0.31496062992125984" bottom="0.35433070866141736" header="0.19685039370078741" footer="0.15748031496062992"/>
  <pageSetup paperSize="9" scale="22" orientation="landscape" r:id="rId1"/>
  <headerFooter>
    <oddFooter>&amp;C&amp;18&amp;F</oddFooter>
  </headerFooter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Sociální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2013-05-02T13:57:41Z</cp:lastPrinted>
  <dcterms:created xsi:type="dcterms:W3CDTF">2012-05-04T06:13:17Z</dcterms:created>
  <dcterms:modified xsi:type="dcterms:W3CDTF">2013-05-17T12:31:17Z</dcterms:modified>
</cp:coreProperties>
</file>