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 firstSheet="2" activeTab="2"/>
  </bookViews>
  <sheets>
    <sheet name="List3" sheetId="3" state="hidden" r:id="rId1"/>
    <sheet name="List4" sheetId="4" state="hidden" r:id="rId2"/>
    <sheet name="Hodnocení žádostí - sport" sheetId="6" r:id="rId3"/>
  </sheets>
  <calcPr calcId="152511"/>
</workbook>
</file>

<file path=xl/calcChain.xml><?xml version="1.0" encoding="utf-8"?>
<calcChain xmlns="http://schemas.openxmlformats.org/spreadsheetml/2006/main">
  <c r="G27" i="6" l="1"/>
  <c r="G75" i="6" l="1"/>
  <c r="G77" i="6" s="1"/>
  <c r="G65" i="6"/>
</calcChain>
</file>

<file path=xl/sharedStrings.xml><?xml version="1.0" encoding="utf-8"?>
<sst xmlns="http://schemas.openxmlformats.org/spreadsheetml/2006/main" count="278" uniqueCount="223">
  <si>
    <t>Adresa žadatele</t>
  </si>
  <si>
    <t>Kontaktní osoba</t>
  </si>
  <si>
    <t>Sportovní klub</t>
  </si>
  <si>
    <t>TJ Sokol Jinonice</t>
  </si>
  <si>
    <t>Fotbalový klub Sparta Košíře</t>
  </si>
  <si>
    <t>Český svaz cyklistiky</t>
  </si>
  <si>
    <t>Nad Hliníkem 4, P5</t>
  </si>
  <si>
    <t>Pražský klub dračích lodí z.s.</t>
  </si>
  <si>
    <t>V Benátkách 2350/6, P4</t>
  </si>
  <si>
    <t>Sezemínská 2028/1, P5</t>
  </si>
  <si>
    <t>Pod Útesy 99/6, P5</t>
  </si>
  <si>
    <t>Za Císařským mlýnem 1063, P7</t>
  </si>
  <si>
    <t>Stamicova 1968/21, P6</t>
  </si>
  <si>
    <t>Hodnocení dotací - podpora sportu na území MČ Praha 5 v roce 2016</t>
  </si>
  <si>
    <r>
      <t xml:space="preserve">Dotační program č. 1 - </t>
    </r>
    <r>
      <rPr>
        <b/>
        <i/>
        <u/>
        <sz val="11"/>
        <color rgb="FF000000"/>
        <rFont val="Calibri"/>
        <family val="2"/>
        <charset val="238"/>
      </rPr>
      <t>Údržba,opravy a pořízení sportovního zařízení</t>
    </r>
  </si>
  <si>
    <t>žadatel</t>
  </si>
  <si>
    <t>adresa žadatele</t>
  </si>
  <si>
    <t>název projektu</t>
  </si>
  <si>
    <t>celkový rozpočet v Kč</t>
  </si>
  <si>
    <t>požadováno od MČ v Kč</t>
  </si>
  <si>
    <t>navrženo Kč</t>
  </si>
  <si>
    <t>KA Smíchov</t>
  </si>
  <si>
    <t>ZŠ U Santošky 1, P 5</t>
  </si>
  <si>
    <t>Oprava a údržba zápasnické žíněnky KA Smíchov a pořízení nového sportovního zařízení pro KA Smíchov - olympijské činky</t>
  </si>
  <si>
    <t>LOKAL BLOK z.s.</t>
  </si>
  <si>
    <t>nám. 14. října 10, P5</t>
  </si>
  <si>
    <t>LOKAL BLOK vybavení lezecké stěny</t>
  </si>
  <si>
    <t>Veslařský klub Smíchov</t>
  </si>
  <si>
    <t>Strakonická 1135, P5</t>
  </si>
  <si>
    <t>Výměna oken v objektu veslařské loděnice VK Smíchov</t>
  </si>
  <si>
    <t>CINDA SK</t>
  </si>
  <si>
    <t>Hlubočepská 1156, P5</t>
  </si>
  <si>
    <t>Údržba a opravy sportovních zařízení</t>
  </si>
  <si>
    <t>šipkový automat, badmintonové rakety, sportovní náčiní - žíněnky, lavičky</t>
  </si>
  <si>
    <t>JÓGA ANDĚL s.r.o.</t>
  </si>
  <si>
    <t>V Lipkách 768/49, P5, provozovna: Ostrovského 11/16, P5</t>
  </si>
  <si>
    <t>elektrický kotel, elektroinstalace, stavební dohled, zvýšení příkonu jističů u PRE</t>
  </si>
  <si>
    <t>Tělovýchovná jednota Radlice z.s.</t>
  </si>
  <si>
    <t>Radlická 298/105, P5</t>
  </si>
  <si>
    <t>Oprava tenisové nafukovací trojhaly</t>
  </si>
  <si>
    <t xml:space="preserve">SK US Praha </t>
  </si>
  <si>
    <t>Fabianova 1134/2b, P5</t>
  </si>
  <si>
    <t>Oprava sportoviště a energeticky úspornější materiální vybavení pro oddíl kuželek, sportovní vybavení pro horolezecký oddíl, údržba fotbalového hřiště</t>
  </si>
  <si>
    <t>TJ Sokol I. Smíchov</t>
  </si>
  <si>
    <t>Plzeňská 27, P5</t>
  </si>
  <si>
    <t>Zpevnění plochy nástupního prostoru</t>
  </si>
  <si>
    <t>DTJ Jinonice z.s.</t>
  </si>
  <si>
    <t>Butovická 837, P5</t>
  </si>
  <si>
    <t>Údržba a provoz</t>
  </si>
  <si>
    <t>Provoz a údržba cyklistického areálu Praha 5 - Motol</t>
  </si>
  <si>
    <t>elektřina, plyn</t>
  </si>
  <si>
    <t>Sportovní klub Čechie Smíchov</t>
  </si>
  <si>
    <t>Podbělohorská 55, P5</t>
  </si>
  <si>
    <t>Údržba sportovního areálu SK Čechie</t>
  </si>
  <si>
    <t>Taneční studio Andrea o.s.</t>
  </si>
  <si>
    <t>Zoubkova 1231/4, P5</t>
  </si>
  <si>
    <t>Nová podlaha</t>
  </si>
  <si>
    <t>dřevěná podlaha, podkladový rošt, kroková izolace, mořidlo, lak</t>
  </si>
  <si>
    <t>Pod Kotlářkou 98/7, P5</t>
  </si>
  <si>
    <t>Regenerace travnaté hrací plochy</t>
  </si>
  <si>
    <t>regenerace travnaté hrací plochy</t>
  </si>
  <si>
    <t xml:space="preserve">Sportovní klub Motorlet Praha </t>
  </si>
  <si>
    <t xml:space="preserve">Příspěvek na úhradu provozních nákldů plaveckého bazénu SK Motorlet Praha </t>
  </si>
  <si>
    <t>spotřeba elektrické energie, spotřeba vodného, stočného</t>
  </si>
  <si>
    <t>TJ Sokol Zlíchov</t>
  </si>
  <si>
    <t>Nad Zlíchovem 255/5, P5</t>
  </si>
  <si>
    <t>Radostné a bezpečné sportovnání pro všechny</t>
  </si>
  <si>
    <t>oprava rozvodu vody, spotřeba energií, vybavení tělocvičny</t>
  </si>
  <si>
    <t>Butovická 100, P5</t>
  </si>
  <si>
    <t>Oprava části topení v sokolovně</t>
  </si>
  <si>
    <t>výměna radiátorů</t>
  </si>
  <si>
    <t>Rugby Club Tatra Smíchov, z.s.</t>
  </si>
  <si>
    <t>Štefánikova 65, P5</t>
  </si>
  <si>
    <t>Velkoprostorový stan pro sportovní a společenské akce pořádané spolkem RC Tatra Smíchov</t>
  </si>
  <si>
    <t>nákup velkoprostorového stanu</t>
  </si>
  <si>
    <t>nám. 14. října 1307/2, P5</t>
  </si>
  <si>
    <t>Rekonstrukce venkovních prostor a vybavení loděnice Čechie</t>
  </si>
  <si>
    <t>kácení stromů, materiál (dřevo) pro rekonstrukci, molo</t>
  </si>
  <si>
    <t>Xaveriova 2, P5</t>
  </si>
  <si>
    <t>Pořízení sportovního náčiní pro DTJ Santoška</t>
  </si>
  <si>
    <t>3 ks venkovních posilovacích strojů</t>
  </si>
  <si>
    <t>Workoutové hřiště DTJ Santoška</t>
  </si>
  <si>
    <t>materiál, práce</t>
  </si>
  <si>
    <t>Wassermannova 1041/36, P5</t>
  </si>
  <si>
    <t>Sport je hra - FASA nás baví</t>
  </si>
  <si>
    <t>pronájmy, energie, zálivka</t>
  </si>
  <si>
    <t>Zvýšení bezpečnosti pobytu dětí a mládeže na vodě</t>
  </si>
  <si>
    <t>nástupní molo, záchranný ostrůvek, záchranné vesty</t>
  </si>
  <si>
    <t>Šípy pro mistrovství světa</t>
  </si>
  <si>
    <t>šípy</t>
  </si>
  <si>
    <r>
      <t>Dotační program č. 2 -</t>
    </r>
    <r>
      <rPr>
        <b/>
        <i/>
        <u/>
        <sz val="11"/>
        <color rgb="FF000000"/>
        <rFont val="Calibri"/>
        <family val="2"/>
        <charset val="238"/>
      </rPr>
      <t xml:space="preserve"> Sportování mládeže</t>
    </r>
  </si>
  <si>
    <t>Sportování dětí na Mrázovce</t>
  </si>
  <si>
    <t>sportovní potřeby, půjčovné, míče, ostatní režijní materiál, ceny, poháry, výlety, pronájem tenisového klubu</t>
  </si>
  <si>
    <t>Běh Mrázovkou o pohár starosty</t>
  </si>
  <si>
    <t>poháry, medaile, diplomy, elektronická časomíra s čipy, produkce - startovní čísla, značení tratí, pozvánky, plakáty</t>
  </si>
  <si>
    <t>Fotbalový klub Zlíchov 1914, z.s.</t>
  </si>
  <si>
    <t>Ke hřbitovu 5, P5</t>
  </si>
  <si>
    <t>Organizování sportovních aktivit na sídlišti Barrandov</t>
  </si>
  <si>
    <t>mzdové náklady na trenéry náboru, mzdové náklady na asistenty</t>
  </si>
  <si>
    <t>Fotbalové soustředění pro děti ve věku od 6 do 13 let</t>
  </si>
  <si>
    <t>ubytování a stravování - zimní soustředění, ubytování a stravování - letní soustředění</t>
  </si>
  <si>
    <t>Podpora rozvoje sportovních aktivit v lokalitě Hlubočepy, Barrandov</t>
  </si>
  <si>
    <t>pronájem tělocvičen a sportovních areálů, startovné na halových a venkovních turnajích, cestovné na venkovní zápasy dorostenek a žen</t>
  </si>
  <si>
    <t>Basketbalová škola Praha o.p.s.</t>
  </si>
  <si>
    <t>Na Hřebenkách 2912/82, P5</t>
  </si>
  <si>
    <t>Basketbalový kemp pro minižáky a žáky SUCHDOL 2016</t>
  </si>
  <si>
    <t>pokrytí poměrných nákladů na letní kemp</t>
  </si>
  <si>
    <t>Příspěvek na účast našich týmů na Národním basketbalovém finále U11, U12 a MČR U13</t>
  </si>
  <si>
    <t>pokrytí nákladů na účasti našich týmů na NF a MČR</t>
  </si>
  <si>
    <t xml:space="preserve">Školička minibasketbalu Tygrů Praha </t>
  </si>
  <si>
    <t>pronájem sportovišť, odměna trenérům, věcné ceny</t>
  </si>
  <si>
    <t>Sportovní příprava dětí a mládeže RC Tatra Smíchov</t>
  </si>
  <si>
    <t>pronájem sportovních zařízení a ploch v zimním období, doprava na turnaje a utkání</t>
  </si>
  <si>
    <t>Sport - Praha bez předsudků 2016</t>
  </si>
  <si>
    <t>sportovní vybavení projektu, pronájem materiálu a technické zabezpečení, PR akce</t>
  </si>
  <si>
    <t>Hlubočepská 1156/38b, P5</t>
  </si>
  <si>
    <t>Sportování mládeže</t>
  </si>
  <si>
    <t>strava, pitný režim, materiální zajištění, pronájmy jednotlivých sportovišť, ceny do turnajů a soutěží</t>
  </si>
  <si>
    <t>Letní sportovní soustředění</t>
  </si>
  <si>
    <t>ubytování, doprava, mzdy pro trenéry, pronájem tělocvičny</t>
  </si>
  <si>
    <t>Turnaj a soustředění mládeže SK Čechie</t>
  </si>
  <si>
    <t>energie, náklady na rozhodčí a organizační zajištění, občerstvení a pitný režim, ceny, diplomy, odměny pro hráče, pronájem hrací plochy, ubytování + plná penze, 10x proplacení účasti na soustředění</t>
  </si>
  <si>
    <t xml:space="preserve">Příspěvek na úhradů nákladů sportovní činnosti mládeže fotbalového oddílu SK Motorlet Praha </t>
  </si>
  <si>
    <t xml:space="preserve">autobusová doprava na fotbalová mistrovská utkání a soustředění mládeže SK Motorlet Praha </t>
  </si>
  <si>
    <t xml:space="preserve">Letní soustředění plaveckého oddílu SK Motorlet Praha </t>
  </si>
  <si>
    <t>sportovní vybavení, ubytování a strava, odměny trenérům</t>
  </si>
  <si>
    <t>1. FC BARRANDOV z.s.</t>
  </si>
  <si>
    <t>Sportování dětí s 1. FC BARRANDOV</t>
  </si>
  <si>
    <t>soustředění, sportovní kempy, pronájem sportovišť</t>
  </si>
  <si>
    <t>Pohyb Praha</t>
  </si>
  <si>
    <t>Pražského 661/40, P5</t>
  </si>
  <si>
    <t>Taneční tábor 2016</t>
  </si>
  <si>
    <t>ubytování</t>
  </si>
  <si>
    <t>Podpora trenérů hb Dance</t>
  </si>
  <si>
    <t>odměny lektorům</t>
  </si>
  <si>
    <t>Fabiánova 1134/2b</t>
  </si>
  <si>
    <t>Kempy a turnaj/závod pro mládežnické týmy</t>
  </si>
  <si>
    <t>fotbalový oddíl - letní soustředění mladší a starší přípravky, squashový oddíl - letní soustředění, turnaj dětí, horolezecký oddíl - lezecká soutěž pro děti</t>
  </si>
  <si>
    <t>Prague MUSTANGS, z.s.</t>
  </si>
  <si>
    <t>Erbenova 794/2, P5</t>
  </si>
  <si>
    <t>Juniorský a flagový tým amerického fotbalu Prague Mustangs 2016 - pronájem prostor, nákup vybavení a trenéři</t>
  </si>
  <si>
    <t>úhrada hřiště/haly pro léto - podzim 2016, nákup vybavení, odměny trenérů juniorky a flagu</t>
  </si>
  <si>
    <t>Sportovní týden s výukou anglického jazyka zaměřený na tenis</t>
  </si>
  <si>
    <t>občerstvení, vstupné plavecký bazén, upomínkové předměty a výhry pro děti</t>
  </si>
  <si>
    <t>Studio K Barrandov z.s.</t>
  </si>
  <si>
    <t>Hőgerova 686/6, P5</t>
  </si>
  <si>
    <t>Podpora pravidelné zájmové sportovní činnosti dětí a mládeže na sídlišti Barrandov</t>
  </si>
  <si>
    <t>pronájem tělocvičen, pronájem zrcadlového sálu</t>
  </si>
  <si>
    <t>Organizace dětských závodů "Pražský opičák"</t>
  </si>
  <si>
    <t>propagace, diplomy a ostatní grafika, občerstvení a odměny pro vítěze, příprava závodních cest vč. materiálu</t>
  </si>
  <si>
    <t>Strakonická 1135/2a, P5</t>
  </si>
  <si>
    <t>Jedeme veslovat na zdravý vzduch</t>
  </si>
  <si>
    <t>stravování</t>
  </si>
  <si>
    <t>Sport je hra</t>
  </si>
  <si>
    <t>vybavení a náklady, propagace, doprava, soustředění, kempy a poradenství</t>
  </si>
  <si>
    <t>Jaromírova 22/26, P4</t>
  </si>
  <si>
    <t>Podpora dětského biatlonu na Praze 5</t>
  </si>
  <si>
    <t>pronájem tělocvičny, nákup sportovního vybavení, mzdové náklady na trenéry</t>
  </si>
  <si>
    <t>Sazovická 458/30, P5</t>
  </si>
  <si>
    <t>Příspěvek na nájmy tělovýchovných zařízení a materiálně technické vybavení oddílu dětí a mládeže</t>
  </si>
  <si>
    <t>nájemné na obě školy, tréninkové pomůcky</t>
  </si>
  <si>
    <t>Příspěvek na letní soustředění oddílu dětí a mládeže</t>
  </si>
  <si>
    <t>ubytování, doprava</t>
  </si>
  <si>
    <t>Petržílkova 2261/24, P5</t>
  </si>
  <si>
    <t>Sportovní činnost klubu</t>
  </si>
  <si>
    <t>pronájem hala Radlice, pronájem hala Zličín</t>
  </si>
  <si>
    <t>Turnaje Nadějí pro děti I. stupně ZŠ</t>
  </si>
  <si>
    <t>ceny</t>
  </si>
  <si>
    <t>Letní soustředění</t>
  </si>
  <si>
    <t>pronájem tělocvičen</t>
  </si>
  <si>
    <t>Celodenní městské tábory</t>
  </si>
  <si>
    <t>instruktoři, sportovní pomůcky, strava</t>
  </si>
  <si>
    <t>Soustředění mládeže v tréninkovém prostředí vhodném pro mezinárodní závody</t>
  </si>
  <si>
    <t>doprava, ubytování + snídaně, pronájem sportovní výbavy</t>
  </si>
  <si>
    <t>Letní výcvikový týbor karate PSK OLYMP Praha - Oddíl Smíchovští tygři</t>
  </si>
  <si>
    <t>poplatek za ubytování, stravu a doprava dětí na soustředění - částečně, výlety a ceny, poplatek za trenéry a zdravotníka</t>
  </si>
  <si>
    <t>Všestranná pohybová příprava dětí MČ Praha 5</t>
  </si>
  <si>
    <t>odměny trenérů, zázemí organizace, osobní náklady - poměrná část, propagace projektu, marketing, získávání zdrojů, cvičební pomůcky</t>
  </si>
  <si>
    <r>
      <t>Dotační program č. 3 -</t>
    </r>
    <r>
      <rPr>
        <b/>
        <i/>
        <u/>
        <sz val="11"/>
        <color rgb="FF000000"/>
        <rFont val="Calibri"/>
        <family val="2"/>
        <charset val="238"/>
      </rPr>
      <t xml:space="preserve"> Program využití volného času pro seniory a zdravotně postižené</t>
    </r>
  </si>
  <si>
    <t>Celoroční aktivita gardy SK Čechie</t>
  </si>
  <si>
    <t>doprava, ubytování a stravné, náklady na zabezpečení utkání a turnaje</t>
  </si>
  <si>
    <t>Den pro sluchově postižené</t>
  </si>
  <si>
    <t>občerstvení, upomínkové předměty a výhry pro děti</t>
  </si>
  <si>
    <t>V lipkách 768/49, P5, provozovna: Ostrovského 11/16, P5</t>
  </si>
  <si>
    <t>Program využití volného času pro seniory a zdravotně postižené</t>
  </si>
  <si>
    <t>pronájem prostoru, lektoři, náklady voda, energie, administrativa</t>
  </si>
  <si>
    <t>Senioři na Vltavě</t>
  </si>
  <si>
    <t>vesla Concept2, podíl na nákupu trenažéru Concept2</t>
  </si>
  <si>
    <t>ZŠ U Santošky 1, P5</t>
  </si>
  <si>
    <t>Podpora sportování seniorů KA Smíchov (Klub atletů Smíchov)</t>
  </si>
  <si>
    <t>nájemné na tělocvičnu</t>
  </si>
  <si>
    <t>Dolákova 552/18, P8</t>
  </si>
  <si>
    <t>Plavání zrakově postižených v bazénu Homolka</t>
  </si>
  <si>
    <t>pronájem plavecké dráhy</t>
  </si>
  <si>
    <t>Samicova 1968, P6</t>
  </si>
  <si>
    <t>Senioři Prahy 5 v pohybu</t>
  </si>
  <si>
    <t>pronájem tělocvičen a bazénů, odměny cvičitelů, personální zajištění - příspěvek na mzdu ved. a admin. pracovníka</t>
  </si>
  <si>
    <t>údržba zápasnické žíněnky a pořízení činky</t>
  </si>
  <si>
    <t>pořízení matrace, oprava chyty + pořízení doplňky</t>
  </si>
  <si>
    <t>pořízení 6 ks plastových oken + montáž</t>
  </si>
  <si>
    <t>oprava tepelné,izolační a ochranné fólie tenisové haly</t>
  </si>
  <si>
    <t>určeno na</t>
  </si>
  <si>
    <t>údržba fotbalového hřiště (80t) + výbava horolezců (31 900) + oprava kuželkového sálu (88t)</t>
  </si>
  <si>
    <t>oprava plochy mezi kurty pro ceremoniální účely a položení zámkové dlažby</t>
  </si>
  <si>
    <t>rekonstrukce pochozí a pojezdové komunikace, úprava a rekonstrukce herních ploch,  zemní práce v parkových a zelených plochách</t>
  </si>
  <si>
    <t>pořízení nových, bezpečných mobilních branek, rekonstrukce střídaček, sportovní náčiní, výroba a umístění vstupní branky na hřiště s umělou trávou, sloupy a sítě ohraničující tréninkovou plochu, vymezení prostoru pro diváky, vybudování cvičících prostorů na vedlejších tréninkových plochách</t>
  </si>
  <si>
    <t xml:space="preserve">DTJ Santoška, z.s. </t>
  </si>
  <si>
    <r>
      <t>Fotbalová a sportovní akademie Praha 5, z.ú.</t>
    </r>
    <r>
      <rPr>
        <b/>
        <i/>
        <sz val="11"/>
        <rFont val="Calibri"/>
        <family val="2"/>
        <charset val="238"/>
      </rPr>
      <t xml:space="preserve"> </t>
    </r>
  </si>
  <si>
    <t xml:space="preserve">Orthodocks yacht club o.s. </t>
  </si>
  <si>
    <t xml:space="preserve">Jindřiška Vaněčková </t>
  </si>
  <si>
    <t xml:space="preserve">Fotbalová a sportovní akademie Praha 5, z.ú. </t>
  </si>
  <si>
    <t xml:space="preserve">SK ROVER - Č.S.B. </t>
  </si>
  <si>
    <t xml:space="preserve">Taekwondo WTF klub Praha </t>
  </si>
  <si>
    <t xml:space="preserve">HB Basket Praha o.p.s </t>
  </si>
  <si>
    <t xml:space="preserve">HB Basket Praha o.p.s. </t>
  </si>
  <si>
    <t xml:space="preserve">Orthodocks yacht club, o.s. </t>
  </si>
  <si>
    <t xml:space="preserve">Policejní sportovní klub Olymp Praha, z.s. - Oddíl karate </t>
  </si>
  <si>
    <t xml:space="preserve">Senior fitnes z.s. </t>
  </si>
  <si>
    <t>CELKEM navrženo - skupina 2</t>
  </si>
  <si>
    <t xml:space="preserve">Jeden na jednoho, z.s. </t>
  </si>
  <si>
    <t>CELKEM navrženo - skupina 3</t>
  </si>
  <si>
    <t>CELKEM navrženo - skupina 1</t>
  </si>
  <si>
    <t>Celkem za skupinu 1+2+3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</si>
</sst>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  <font>
      <b/>
      <sz val="14"/>
      <color indexed="8"/>
      <name val="Times New Roman"/>
      <family val="1"/>
      <charset val="238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u/>
      <sz val="11"/>
      <color rgb="FF000000"/>
      <name val="Calibri"/>
      <family val="2"/>
      <charset val="238"/>
    </font>
    <font>
      <b/>
      <i/>
      <u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b/>
      <i/>
      <sz val="11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D9D9D9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5" fillId="0" borderId="0"/>
  </cellStyleXfs>
  <cellXfs count="81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5" fillId="0" borderId="0" xfId="1"/>
    <xf numFmtId="0" fontId="5" fillId="0" borderId="6" xfId="1" applyBorder="1" applyAlignment="1">
      <alignment vertical="center" wrapText="1"/>
    </xf>
    <xf numFmtId="3" fontId="5" fillId="0" borderId="6" xfId="1" applyNumberFormat="1" applyBorder="1" applyAlignment="1">
      <alignment vertical="center"/>
    </xf>
    <xf numFmtId="3" fontId="5" fillId="0" borderId="7" xfId="1" applyNumberFormat="1" applyBorder="1" applyAlignment="1">
      <alignment vertical="center"/>
    </xf>
    <xf numFmtId="3" fontId="5" fillId="0" borderId="8" xfId="1" applyNumberFormat="1" applyBorder="1" applyAlignment="1">
      <alignment vertical="center"/>
    </xf>
    <xf numFmtId="3" fontId="5" fillId="0" borderId="0" xfId="1" applyNumberFormat="1" applyAlignment="1">
      <alignment vertical="center"/>
    </xf>
    <xf numFmtId="3" fontId="5" fillId="0" borderId="0" xfId="1" applyNumberFormat="1" applyAlignment="1">
      <alignment vertical="center" wrapText="1"/>
    </xf>
    <xf numFmtId="0" fontId="5" fillId="0" borderId="10" xfId="1" applyBorder="1" applyAlignment="1">
      <alignment vertical="center" wrapText="1"/>
    </xf>
    <xf numFmtId="0" fontId="8" fillId="0" borderId="10" xfId="1" applyFont="1" applyBorder="1" applyAlignment="1">
      <alignment vertical="center" wrapText="1"/>
    </xf>
    <xf numFmtId="0" fontId="8" fillId="0" borderId="6" xfId="1" applyFont="1" applyBorder="1" applyAlignment="1">
      <alignment horizontal="center" vertical="center" wrapText="1"/>
    </xf>
    <xf numFmtId="3" fontId="8" fillId="0" borderId="0" xfId="1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8" fillId="0" borderId="6" xfId="1" applyNumberFormat="1" applyFont="1" applyBorder="1" applyAlignment="1">
      <alignment horizontal="center" vertical="center"/>
    </xf>
    <xf numFmtId="3" fontId="8" fillId="0" borderId="11" xfId="1" applyNumberFormat="1" applyFont="1" applyBorder="1" applyAlignment="1">
      <alignment horizontal="center" vertical="center" wrapText="1"/>
    </xf>
    <xf numFmtId="3" fontId="8" fillId="0" borderId="11" xfId="1" applyNumberFormat="1" applyFont="1" applyBorder="1" applyAlignment="1">
      <alignment horizontal="center" vertical="center"/>
    </xf>
    <xf numFmtId="3" fontId="8" fillId="0" borderId="12" xfId="1" applyNumberFormat="1" applyFont="1" applyBorder="1" applyAlignment="1">
      <alignment horizontal="center" vertical="center"/>
    </xf>
    <xf numFmtId="0" fontId="9" fillId="4" borderId="6" xfId="1" applyFont="1" applyFill="1" applyBorder="1" applyAlignment="1">
      <alignment vertical="center" wrapText="1"/>
    </xf>
    <xf numFmtId="3" fontId="9" fillId="4" borderId="8" xfId="1" applyNumberFormat="1" applyFont="1" applyFill="1" applyBorder="1" applyAlignment="1">
      <alignment vertical="center"/>
    </xf>
    <xf numFmtId="0" fontId="9" fillId="5" borderId="6" xfId="1" applyFont="1" applyFill="1" applyBorder="1" applyAlignment="1">
      <alignment vertical="center" wrapText="1"/>
    </xf>
    <xf numFmtId="3" fontId="9" fillId="5" borderId="8" xfId="1" applyNumberFormat="1" applyFont="1" applyFill="1" applyBorder="1" applyAlignment="1">
      <alignment vertical="center"/>
    </xf>
    <xf numFmtId="0" fontId="5" fillId="3" borderId="10" xfId="1" applyFill="1" applyBorder="1" applyAlignment="1">
      <alignment vertical="center" wrapText="1"/>
    </xf>
    <xf numFmtId="3" fontId="5" fillId="3" borderId="6" xfId="1" applyNumberFormat="1" applyFill="1" applyBorder="1" applyAlignment="1">
      <alignment vertical="center" wrapText="1"/>
    </xf>
    <xf numFmtId="3" fontId="8" fillId="3" borderId="6" xfId="1" applyNumberFormat="1" applyFont="1" applyFill="1" applyBorder="1" applyAlignment="1">
      <alignment horizontal="center" vertical="center" wrapText="1"/>
    </xf>
    <xf numFmtId="0" fontId="5" fillId="3" borderId="6" xfId="1" applyFill="1" applyBorder="1" applyAlignment="1">
      <alignment vertical="center" wrapText="1"/>
    </xf>
    <xf numFmtId="3" fontId="5" fillId="3" borderId="6" xfId="1" applyNumberFormat="1" applyFill="1" applyBorder="1" applyAlignment="1">
      <alignment vertical="center"/>
    </xf>
    <xf numFmtId="3" fontId="8" fillId="3" borderId="6" xfId="1" applyNumberFormat="1" applyFont="1" applyFill="1" applyBorder="1" applyAlignment="1">
      <alignment horizontal="center" vertical="center"/>
    </xf>
    <xf numFmtId="0" fontId="5" fillId="4" borderId="6" xfId="1" applyFill="1" applyBorder="1" applyAlignment="1">
      <alignment vertical="center" wrapText="1"/>
    </xf>
    <xf numFmtId="3" fontId="5" fillId="4" borderId="6" xfId="1" applyNumberFormat="1" applyFill="1" applyBorder="1" applyAlignment="1">
      <alignment vertical="center" wrapText="1"/>
    </xf>
    <xf numFmtId="3" fontId="8" fillId="4" borderId="6" xfId="1" applyNumberFormat="1" applyFont="1" applyFill="1" applyBorder="1" applyAlignment="1">
      <alignment horizontal="center" vertical="center" wrapText="1"/>
    </xf>
    <xf numFmtId="0" fontId="5" fillId="5" borderId="6" xfId="1" applyFill="1" applyBorder="1" applyAlignment="1">
      <alignment vertical="center" wrapText="1"/>
    </xf>
    <xf numFmtId="3" fontId="5" fillId="5" borderId="6" xfId="1" applyNumberFormat="1" applyFill="1" applyBorder="1" applyAlignment="1">
      <alignment vertical="center"/>
    </xf>
    <xf numFmtId="3" fontId="8" fillId="5" borderId="6" xfId="1" applyNumberFormat="1" applyFont="1" applyFill="1" applyBorder="1" applyAlignment="1">
      <alignment horizontal="center" vertical="center"/>
    </xf>
    <xf numFmtId="3" fontId="5" fillId="4" borderId="6" xfId="1" applyNumberFormat="1" applyFill="1" applyBorder="1" applyAlignment="1">
      <alignment vertical="center"/>
    </xf>
    <xf numFmtId="3" fontId="8" fillId="4" borderId="6" xfId="1" applyNumberFormat="1" applyFont="1" applyFill="1" applyBorder="1" applyAlignment="1">
      <alignment horizontal="center" vertical="center"/>
    </xf>
    <xf numFmtId="0" fontId="5" fillId="0" borderId="14" xfId="1" applyBorder="1"/>
    <xf numFmtId="3" fontId="5" fillId="0" borderId="14" xfId="1" applyNumberFormat="1" applyBorder="1" applyAlignment="1">
      <alignment vertical="center"/>
    </xf>
    <xf numFmtId="3" fontId="8" fillId="0" borderId="15" xfId="1" applyNumberFormat="1" applyFont="1" applyBorder="1" applyAlignment="1">
      <alignment horizontal="center"/>
    </xf>
    <xf numFmtId="3" fontId="5" fillId="0" borderId="15" xfId="1" applyNumberFormat="1" applyBorder="1" applyAlignment="1">
      <alignment vertical="center"/>
    </xf>
    <xf numFmtId="0" fontId="8" fillId="0" borderId="16" xfId="1" applyFont="1" applyBorder="1"/>
    <xf numFmtId="0" fontId="0" fillId="0" borderId="14" xfId="0" applyBorder="1"/>
    <xf numFmtId="3" fontId="4" fillId="0" borderId="15" xfId="0" applyNumberFormat="1" applyFont="1" applyBorder="1" applyAlignment="1">
      <alignment horizontal="center"/>
    </xf>
    <xf numFmtId="0" fontId="0" fillId="0" borderId="15" xfId="0" applyBorder="1"/>
    <xf numFmtId="3" fontId="0" fillId="0" borderId="15" xfId="0" applyNumberFormat="1" applyBorder="1"/>
    <xf numFmtId="0" fontId="11" fillId="0" borderId="17" xfId="0" applyFont="1" applyBorder="1"/>
    <xf numFmtId="3" fontId="11" fillId="0" borderId="17" xfId="0" applyNumberFormat="1" applyFont="1" applyBorder="1"/>
    <xf numFmtId="3" fontId="11" fillId="0" borderId="2" xfId="0" applyNumberFormat="1" applyFont="1" applyBorder="1"/>
    <xf numFmtId="0" fontId="12" fillId="0" borderId="1" xfId="0" applyFont="1" applyBorder="1"/>
    <xf numFmtId="3" fontId="8" fillId="3" borderId="11" xfId="1" applyNumberFormat="1" applyFont="1" applyFill="1" applyBorder="1" applyAlignment="1">
      <alignment horizontal="center" vertical="center"/>
    </xf>
    <xf numFmtId="3" fontId="5" fillId="3" borderId="9" xfId="1" applyNumberFormat="1" applyFill="1" applyBorder="1" applyAlignment="1">
      <alignment vertical="center"/>
    </xf>
    <xf numFmtId="3" fontId="8" fillId="3" borderId="13" xfId="1" applyNumberFormat="1" applyFont="1" applyFill="1" applyBorder="1" applyAlignment="1">
      <alignment horizontal="center" vertical="center"/>
    </xf>
    <xf numFmtId="0" fontId="5" fillId="3" borderId="7" xfId="1" applyFill="1" applyBorder="1" applyAlignment="1">
      <alignment vertical="center" wrapText="1"/>
    </xf>
    <xf numFmtId="3" fontId="5" fillId="3" borderId="7" xfId="1" applyNumberFormat="1" applyFill="1" applyBorder="1" applyAlignment="1">
      <alignment vertical="center"/>
    </xf>
    <xf numFmtId="3" fontId="5" fillId="0" borderId="19" xfId="1" applyNumberFormat="1" applyBorder="1" applyAlignment="1">
      <alignment vertical="center"/>
    </xf>
    <xf numFmtId="3" fontId="5" fillId="0" borderId="20" xfId="1" applyNumberFormat="1" applyBorder="1" applyAlignment="1">
      <alignment vertical="center"/>
    </xf>
    <xf numFmtId="3" fontId="5" fillId="3" borderId="20" xfId="1" applyNumberFormat="1" applyFill="1" applyBorder="1" applyAlignment="1">
      <alignment vertical="center"/>
    </xf>
    <xf numFmtId="3" fontId="5" fillId="4" borderId="20" xfId="1" applyNumberFormat="1" applyFill="1" applyBorder="1" applyAlignment="1">
      <alignment vertical="center"/>
    </xf>
    <xf numFmtId="3" fontId="5" fillId="5" borderId="20" xfId="1" applyNumberFormat="1" applyFill="1" applyBorder="1" applyAlignment="1">
      <alignment vertical="center"/>
    </xf>
    <xf numFmtId="0" fontId="5" fillId="0" borderId="18" xfId="1" applyBorder="1" applyAlignment="1">
      <alignment vertical="center" wrapText="1"/>
    </xf>
    <xf numFmtId="0" fontId="5" fillId="0" borderId="11" xfId="1" applyBorder="1" applyAlignment="1">
      <alignment vertical="center" wrapText="1"/>
    </xf>
    <xf numFmtId="0" fontId="5" fillId="3" borderId="11" xfId="1" applyFill="1" applyBorder="1" applyAlignment="1">
      <alignment vertical="center" wrapText="1"/>
    </xf>
    <xf numFmtId="0" fontId="5" fillId="4" borderId="11" xfId="1" applyFill="1" applyBorder="1" applyAlignment="1">
      <alignment vertical="center" wrapText="1"/>
    </xf>
    <xf numFmtId="0" fontId="5" fillId="5" borderId="11" xfId="1" applyFill="1" applyBorder="1" applyAlignment="1">
      <alignment vertical="center" wrapText="1"/>
    </xf>
    <xf numFmtId="3" fontId="5" fillId="3" borderId="20" xfId="1" applyNumberFormat="1" applyFill="1" applyBorder="1" applyAlignment="1">
      <alignment vertical="center" wrapText="1"/>
    </xf>
    <xf numFmtId="3" fontId="5" fillId="3" borderId="21" xfId="1" applyNumberFormat="1" applyFill="1" applyBorder="1" applyAlignment="1">
      <alignment vertical="center"/>
    </xf>
    <xf numFmtId="3" fontId="5" fillId="4" borderId="20" xfId="1" applyNumberFormat="1" applyFill="1" applyBorder="1" applyAlignment="1">
      <alignment vertical="center" wrapText="1"/>
    </xf>
    <xf numFmtId="0" fontId="5" fillId="3" borderId="12" xfId="1" applyFill="1" applyBorder="1" applyAlignment="1">
      <alignment vertical="center" wrapText="1"/>
    </xf>
    <xf numFmtId="0" fontId="8" fillId="0" borderId="20" xfId="1" applyFont="1" applyBorder="1" applyAlignment="1">
      <alignment horizontal="center" vertical="center" wrapText="1"/>
    </xf>
    <xf numFmtId="3" fontId="9" fillId="4" borderId="20" xfId="1" applyNumberFormat="1" applyFont="1" applyFill="1" applyBorder="1" applyAlignment="1">
      <alignment vertical="center"/>
    </xf>
    <xf numFmtId="3" fontId="9" fillId="5" borderId="20" xfId="1" applyNumberFormat="1" applyFont="1" applyFill="1" applyBorder="1" applyAlignment="1">
      <alignment vertical="center"/>
    </xf>
    <xf numFmtId="0" fontId="8" fillId="0" borderId="18" xfId="1" applyFont="1" applyBorder="1" applyAlignment="1">
      <alignment vertical="center" wrapText="1"/>
    </xf>
    <xf numFmtId="0" fontId="9" fillId="4" borderId="11" xfId="1" applyFont="1" applyFill="1" applyBorder="1" applyAlignment="1">
      <alignment vertical="center" wrapText="1"/>
    </xf>
    <xf numFmtId="0" fontId="9" fillId="5" borderId="11" xfId="1" applyFont="1" applyFill="1" applyBorder="1" applyAlignment="1">
      <alignment vertical="center" wrapText="1"/>
    </xf>
    <xf numFmtId="0" fontId="6" fillId="0" borderId="0" xfId="1" applyFont="1" applyAlignment="1">
      <alignment horizontal="center" vertical="center" wrapText="1"/>
    </xf>
    <xf numFmtId="0" fontId="5" fillId="2" borderId="4" xfId="1" applyFill="1" applyBorder="1" applyAlignment="1">
      <alignment horizontal="center" vertical="center" wrapText="1"/>
    </xf>
    <xf numFmtId="0" fontId="5" fillId="2" borderId="3" xfId="1" applyFill="1" applyBorder="1" applyAlignment="1">
      <alignment horizontal="center" vertical="center" wrapText="1"/>
    </xf>
    <xf numFmtId="0" fontId="5" fillId="2" borderId="5" xfId="1" applyFill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colors>
    <mruColors>
      <color rgb="FFFED4B4"/>
      <color rgb="FFEFFBB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"/>
  <sheetViews>
    <sheetView workbookViewId="0">
      <selection activeCell="A2" sqref="A2:IV4"/>
    </sheetView>
  </sheetViews>
  <sheetFormatPr defaultRowHeight="15" x14ac:dyDescent="0.25"/>
  <cols>
    <col min="2" max="2" width="14.7109375" customWidth="1"/>
    <col min="3" max="3" width="16.42578125" customWidth="1"/>
    <col min="4" max="4" width="18.42578125" style="1" customWidth="1"/>
  </cols>
  <sheetData>
    <row r="1" spans="2:8" s="3" customFormat="1" ht="45.75" customHeight="1" x14ac:dyDescent="0.3">
      <c r="B1" s="4" t="s">
        <v>2</v>
      </c>
      <c r="C1" s="4" t="s">
        <v>0</v>
      </c>
      <c r="D1" s="4" t="s">
        <v>1</v>
      </c>
      <c r="E1" s="2"/>
      <c r="F1" s="2"/>
      <c r="G1" s="2"/>
      <c r="H1" s="2"/>
    </row>
  </sheetData>
  <phoneticPr fontId="3" type="noConversion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4"/>
  <sheetViews>
    <sheetView tabSelected="1" topLeftCell="A73" workbookViewId="0">
      <selection activeCell="G83" sqref="G83"/>
    </sheetView>
  </sheetViews>
  <sheetFormatPr defaultRowHeight="15" x14ac:dyDescent="0.25"/>
  <cols>
    <col min="1" max="1" width="22.42578125" customWidth="1"/>
    <col min="2" max="2" width="17.7109375" customWidth="1"/>
    <col min="3" max="3" width="36" customWidth="1"/>
    <col min="4" max="4" width="29.140625" customWidth="1"/>
    <col min="5" max="5" width="9.5703125" customWidth="1"/>
    <col min="6" max="6" width="11.42578125" customWidth="1"/>
    <col min="7" max="7" width="10.5703125" style="16" customWidth="1"/>
  </cols>
  <sheetData>
    <row r="1" spans="1:7" ht="45" customHeight="1" thickBot="1" x14ac:dyDescent="0.3">
      <c r="A1" s="77" t="s">
        <v>13</v>
      </c>
      <c r="B1" s="77"/>
      <c r="C1" s="77"/>
      <c r="D1" s="77"/>
      <c r="E1" s="5"/>
      <c r="F1" s="5"/>
      <c r="G1" s="15"/>
    </row>
    <row r="2" spans="1:7" ht="45" customHeight="1" thickBot="1" x14ac:dyDescent="0.3">
      <c r="A2" s="78" t="s">
        <v>14</v>
      </c>
      <c r="B2" s="79"/>
      <c r="C2" s="79"/>
      <c r="D2" s="80"/>
      <c r="E2" s="5"/>
      <c r="F2" s="5"/>
      <c r="G2" s="15"/>
    </row>
    <row r="3" spans="1:7" ht="61.5" customHeight="1" x14ac:dyDescent="0.25">
      <c r="A3" s="13" t="s">
        <v>15</v>
      </c>
      <c r="B3" s="13" t="s">
        <v>16</v>
      </c>
      <c r="C3" s="13" t="s">
        <v>17</v>
      </c>
      <c r="D3" s="74" t="s">
        <v>201</v>
      </c>
      <c r="E3" s="71" t="s">
        <v>18</v>
      </c>
      <c r="F3" s="14" t="s">
        <v>19</v>
      </c>
      <c r="G3" s="18" t="s">
        <v>20</v>
      </c>
    </row>
    <row r="4" spans="1:7" ht="45" customHeight="1" x14ac:dyDescent="0.25">
      <c r="A4" s="6" t="s">
        <v>21</v>
      </c>
      <c r="B4" s="6" t="s">
        <v>22</v>
      </c>
      <c r="C4" s="6" t="s">
        <v>23</v>
      </c>
      <c r="D4" s="63" t="s">
        <v>197</v>
      </c>
      <c r="E4" s="58">
        <v>17000</v>
      </c>
      <c r="F4" s="7">
        <v>17000</v>
      </c>
      <c r="G4" s="19">
        <v>10000</v>
      </c>
    </row>
    <row r="5" spans="1:7" ht="45" customHeight="1" x14ac:dyDescent="0.25">
      <c r="A5" s="28" t="s">
        <v>24</v>
      </c>
      <c r="B5" s="28" t="s">
        <v>25</v>
      </c>
      <c r="C5" s="28" t="s">
        <v>26</v>
      </c>
      <c r="D5" s="64" t="s">
        <v>198</v>
      </c>
      <c r="E5" s="59">
        <v>300000</v>
      </c>
      <c r="F5" s="29">
        <v>200000</v>
      </c>
      <c r="G5" s="52">
        <v>75000</v>
      </c>
    </row>
    <row r="6" spans="1:7" ht="45" customHeight="1" x14ac:dyDescent="0.25">
      <c r="A6" s="28" t="s">
        <v>27</v>
      </c>
      <c r="B6" s="28" t="s">
        <v>28</v>
      </c>
      <c r="C6" s="28" t="s">
        <v>29</v>
      </c>
      <c r="D6" s="64" t="s">
        <v>199</v>
      </c>
      <c r="E6" s="59">
        <v>55000</v>
      </c>
      <c r="F6" s="29">
        <v>50000</v>
      </c>
      <c r="G6" s="52">
        <v>0</v>
      </c>
    </row>
    <row r="7" spans="1:7" ht="45" customHeight="1" x14ac:dyDescent="0.25">
      <c r="A7" s="6" t="s">
        <v>30</v>
      </c>
      <c r="B7" s="6" t="s">
        <v>31</v>
      </c>
      <c r="C7" s="6" t="s">
        <v>32</v>
      </c>
      <c r="D7" s="63" t="s">
        <v>33</v>
      </c>
      <c r="E7" s="58">
        <v>84500</v>
      </c>
      <c r="F7" s="7">
        <v>84500</v>
      </c>
      <c r="G7" s="19">
        <v>30000</v>
      </c>
    </row>
    <row r="8" spans="1:7" ht="45" customHeight="1" x14ac:dyDescent="0.25">
      <c r="A8" s="6" t="s">
        <v>34</v>
      </c>
      <c r="B8" s="6" t="s">
        <v>35</v>
      </c>
      <c r="C8" s="6" t="s">
        <v>32</v>
      </c>
      <c r="D8" s="63" t="s">
        <v>36</v>
      </c>
      <c r="E8" s="58">
        <v>84600</v>
      </c>
      <c r="F8" s="7">
        <v>60000</v>
      </c>
      <c r="G8" s="19">
        <v>0</v>
      </c>
    </row>
    <row r="9" spans="1:7" ht="45" customHeight="1" x14ac:dyDescent="0.25">
      <c r="A9" s="6" t="s">
        <v>37</v>
      </c>
      <c r="B9" s="6" t="s">
        <v>38</v>
      </c>
      <c r="C9" s="6" t="s">
        <v>39</v>
      </c>
      <c r="D9" s="63" t="s">
        <v>200</v>
      </c>
      <c r="E9" s="58">
        <v>374990</v>
      </c>
      <c r="F9" s="7">
        <v>200000</v>
      </c>
      <c r="G9" s="19">
        <v>80000</v>
      </c>
    </row>
    <row r="10" spans="1:7" ht="45" customHeight="1" x14ac:dyDescent="0.25">
      <c r="A10" s="28" t="s">
        <v>40</v>
      </c>
      <c r="B10" s="28" t="s">
        <v>41</v>
      </c>
      <c r="C10" s="28" t="s">
        <v>42</v>
      </c>
      <c r="D10" s="64" t="s">
        <v>202</v>
      </c>
      <c r="E10" s="59">
        <v>199900</v>
      </c>
      <c r="F10" s="29">
        <v>199900</v>
      </c>
      <c r="G10" s="52">
        <v>80000</v>
      </c>
    </row>
    <row r="11" spans="1:7" ht="45" customHeight="1" x14ac:dyDescent="0.25">
      <c r="A11" s="6" t="s">
        <v>43</v>
      </c>
      <c r="B11" s="6" t="s">
        <v>44</v>
      </c>
      <c r="C11" s="6" t="s">
        <v>45</v>
      </c>
      <c r="D11" s="63" t="s">
        <v>203</v>
      </c>
      <c r="E11" s="58">
        <v>375768</v>
      </c>
      <c r="F11" s="7">
        <v>150000</v>
      </c>
      <c r="G11" s="19">
        <v>0</v>
      </c>
    </row>
    <row r="12" spans="1:7" ht="45" customHeight="1" x14ac:dyDescent="0.25">
      <c r="A12" s="6" t="s">
        <v>46</v>
      </c>
      <c r="B12" s="6" t="s">
        <v>47</v>
      </c>
      <c r="C12" s="6" t="s">
        <v>48</v>
      </c>
      <c r="D12" s="63" t="s">
        <v>204</v>
      </c>
      <c r="E12" s="58">
        <v>835000</v>
      </c>
      <c r="F12" s="7">
        <v>250000</v>
      </c>
      <c r="G12" s="19">
        <v>40000</v>
      </c>
    </row>
    <row r="13" spans="1:7" ht="45" customHeight="1" x14ac:dyDescent="0.25">
      <c r="A13" s="6" t="s">
        <v>5</v>
      </c>
      <c r="B13" s="6" t="s">
        <v>6</v>
      </c>
      <c r="C13" s="6" t="s">
        <v>49</v>
      </c>
      <c r="D13" s="63" t="s">
        <v>50</v>
      </c>
      <c r="E13" s="58">
        <v>1939237</v>
      </c>
      <c r="F13" s="7">
        <v>200000</v>
      </c>
      <c r="G13" s="19">
        <v>0</v>
      </c>
    </row>
    <row r="14" spans="1:7" ht="45" customHeight="1" x14ac:dyDescent="0.25">
      <c r="A14" s="28" t="s">
        <v>51</v>
      </c>
      <c r="B14" s="28" t="s">
        <v>52</v>
      </c>
      <c r="C14" s="28" t="s">
        <v>53</v>
      </c>
      <c r="D14" s="64" t="s">
        <v>205</v>
      </c>
      <c r="E14" s="59">
        <v>315000</v>
      </c>
      <c r="F14" s="29">
        <v>175000</v>
      </c>
      <c r="G14" s="52">
        <v>95000</v>
      </c>
    </row>
    <row r="15" spans="1:7" ht="45" customHeight="1" x14ac:dyDescent="0.25">
      <c r="A15" s="6" t="s">
        <v>54</v>
      </c>
      <c r="B15" s="6" t="s">
        <v>55</v>
      </c>
      <c r="C15" s="6" t="s">
        <v>56</v>
      </c>
      <c r="D15" s="63" t="s">
        <v>57</v>
      </c>
      <c r="E15" s="58">
        <v>70000</v>
      </c>
      <c r="F15" s="7">
        <v>70000</v>
      </c>
      <c r="G15" s="19">
        <v>50000</v>
      </c>
    </row>
    <row r="16" spans="1:7" ht="45" customHeight="1" x14ac:dyDescent="0.25">
      <c r="A16" s="6" t="s">
        <v>4</v>
      </c>
      <c r="B16" s="6" t="s">
        <v>58</v>
      </c>
      <c r="C16" s="6" t="s">
        <v>59</v>
      </c>
      <c r="D16" s="63" t="s">
        <v>60</v>
      </c>
      <c r="E16" s="58">
        <v>120000</v>
      </c>
      <c r="F16" s="8">
        <v>50000</v>
      </c>
      <c r="G16" s="20">
        <v>25000</v>
      </c>
    </row>
    <row r="17" spans="1:7" ht="45" customHeight="1" x14ac:dyDescent="0.25">
      <c r="A17" s="6" t="s">
        <v>61</v>
      </c>
      <c r="B17" s="6" t="s">
        <v>38</v>
      </c>
      <c r="C17" s="6" t="s">
        <v>62</v>
      </c>
      <c r="D17" s="63" t="s">
        <v>63</v>
      </c>
      <c r="E17" s="58">
        <v>11150000</v>
      </c>
      <c r="F17" s="7">
        <v>200000</v>
      </c>
      <c r="G17" s="19">
        <v>0</v>
      </c>
    </row>
    <row r="18" spans="1:7" ht="45" customHeight="1" x14ac:dyDescent="0.25">
      <c r="A18" s="28" t="s">
        <v>64</v>
      </c>
      <c r="B18" s="28" t="s">
        <v>65</v>
      </c>
      <c r="C18" s="28" t="s">
        <v>66</v>
      </c>
      <c r="D18" s="64" t="s">
        <v>67</v>
      </c>
      <c r="E18" s="59">
        <v>441000</v>
      </c>
      <c r="F18" s="53">
        <v>75000</v>
      </c>
      <c r="G18" s="54">
        <v>45000</v>
      </c>
    </row>
    <row r="19" spans="1:7" ht="45" customHeight="1" x14ac:dyDescent="0.25">
      <c r="A19" s="6" t="s">
        <v>3</v>
      </c>
      <c r="B19" s="6" t="s">
        <v>68</v>
      </c>
      <c r="C19" s="6" t="s">
        <v>69</v>
      </c>
      <c r="D19" s="63" t="s">
        <v>70</v>
      </c>
      <c r="E19" s="58">
        <v>180000</v>
      </c>
      <c r="F19" s="9">
        <v>160000</v>
      </c>
      <c r="G19" s="19">
        <v>80000</v>
      </c>
    </row>
    <row r="20" spans="1:7" ht="45" customHeight="1" x14ac:dyDescent="0.25">
      <c r="A20" s="6" t="s">
        <v>71</v>
      </c>
      <c r="B20" s="6" t="s">
        <v>72</v>
      </c>
      <c r="C20" s="6" t="s">
        <v>73</v>
      </c>
      <c r="D20" s="63" t="s">
        <v>74</v>
      </c>
      <c r="E20" s="58">
        <v>319198</v>
      </c>
      <c r="F20" s="9">
        <v>200000</v>
      </c>
      <c r="G20" s="19">
        <v>0</v>
      </c>
    </row>
    <row r="21" spans="1:7" ht="45" customHeight="1" x14ac:dyDescent="0.25">
      <c r="A21" s="6" t="s">
        <v>7</v>
      </c>
      <c r="B21" s="6" t="s">
        <v>75</v>
      </c>
      <c r="C21" s="6" t="s">
        <v>76</v>
      </c>
      <c r="D21" s="63" t="s">
        <v>77</v>
      </c>
      <c r="E21" s="58">
        <v>84000</v>
      </c>
      <c r="F21" s="9">
        <v>84000</v>
      </c>
      <c r="G21" s="19">
        <v>42000</v>
      </c>
    </row>
    <row r="22" spans="1:7" ht="45" customHeight="1" x14ac:dyDescent="0.25">
      <c r="A22" s="21" t="s">
        <v>206</v>
      </c>
      <c r="B22" s="21" t="s">
        <v>78</v>
      </c>
      <c r="C22" s="21" t="s">
        <v>79</v>
      </c>
      <c r="D22" s="75" t="s">
        <v>80</v>
      </c>
      <c r="E22" s="72">
        <v>125000</v>
      </c>
      <c r="F22" s="22">
        <v>100000</v>
      </c>
      <c r="G22" s="19">
        <v>0</v>
      </c>
    </row>
    <row r="23" spans="1:7" ht="45" customHeight="1" x14ac:dyDescent="0.25">
      <c r="A23" s="23" t="s">
        <v>206</v>
      </c>
      <c r="B23" s="23" t="s">
        <v>78</v>
      </c>
      <c r="C23" s="23" t="s">
        <v>81</v>
      </c>
      <c r="D23" s="76" t="s">
        <v>82</v>
      </c>
      <c r="E23" s="73">
        <v>80700</v>
      </c>
      <c r="F23" s="24">
        <v>70700</v>
      </c>
      <c r="G23" s="19">
        <v>40000</v>
      </c>
    </row>
    <row r="24" spans="1:7" ht="45" customHeight="1" x14ac:dyDescent="0.25">
      <c r="A24" s="21" t="s">
        <v>207</v>
      </c>
      <c r="B24" s="21" t="s">
        <v>83</v>
      </c>
      <c r="C24" s="21" t="s">
        <v>84</v>
      </c>
      <c r="D24" s="75" t="s">
        <v>85</v>
      </c>
      <c r="E24" s="72">
        <v>200000</v>
      </c>
      <c r="F24" s="22">
        <v>200000</v>
      </c>
      <c r="G24" s="52">
        <v>95000</v>
      </c>
    </row>
    <row r="25" spans="1:7" ht="45" customHeight="1" x14ac:dyDescent="0.25">
      <c r="A25" s="23" t="s">
        <v>208</v>
      </c>
      <c r="B25" s="23" t="s">
        <v>8</v>
      </c>
      <c r="C25" s="23" t="s">
        <v>86</v>
      </c>
      <c r="D25" s="76" t="s">
        <v>87</v>
      </c>
      <c r="E25" s="73">
        <v>276413</v>
      </c>
      <c r="F25" s="24">
        <v>200000</v>
      </c>
      <c r="G25" s="19">
        <v>30000</v>
      </c>
    </row>
    <row r="26" spans="1:7" ht="45" customHeight="1" x14ac:dyDescent="0.25">
      <c r="A26" s="21" t="s">
        <v>209</v>
      </c>
      <c r="B26" s="21" t="s">
        <v>9</v>
      </c>
      <c r="C26" s="21" t="s">
        <v>88</v>
      </c>
      <c r="D26" s="75" t="s">
        <v>89</v>
      </c>
      <c r="E26" s="72">
        <v>66444</v>
      </c>
      <c r="F26" s="22">
        <v>22000</v>
      </c>
      <c r="G26" s="19">
        <v>0</v>
      </c>
    </row>
    <row r="27" spans="1:7" ht="45" customHeight="1" x14ac:dyDescent="0.25">
      <c r="A27" s="43" t="s">
        <v>221</v>
      </c>
      <c r="B27" s="44"/>
      <c r="C27" s="44"/>
      <c r="D27" s="44"/>
      <c r="E27" s="44"/>
      <c r="F27" s="47"/>
      <c r="G27" s="45">
        <f>SUM(G4:G26)</f>
        <v>817000</v>
      </c>
    </row>
    <row r="28" spans="1:7" ht="45" customHeight="1" thickBot="1" x14ac:dyDescent="0.3"/>
    <row r="29" spans="1:7" ht="45" customHeight="1" thickBot="1" x14ac:dyDescent="0.3">
      <c r="A29" s="78" t="s">
        <v>90</v>
      </c>
      <c r="B29" s="79"/>
      <c r="C29" s="80"/>
      <c r="D29" s="5"/>
      <c r="E29" s="5"/>
      <c r="F29" s="5"/>
      <c r="G29" s="15"/>
    </row>
    <row r="30" spans="1:7" ht="45" customHeight="1" x14ac:dyDescent="0.25">
      <c r="A30" s="25" t="s">
        <v>43</v>
      </c>
      <c r="B30" s="25" t="s">
        <v>44</v>
      </c>
      <c r="C30" s="25" t="s">
        <v>91</v>
      </c>
      <c r="D30" s="64" t="s">
        <v>92</v>
      </c>
      <c r="E30" s="67">
        <v>300000</v>
      </c>
      <c r="F30" s="26">
        <v>100000</v>
      </c>
      <c r="G30" s="27">
        <v>50000</v>
      </c>
    </row>
    <row r="31" spans="1:7" ht="45" customHeight="1" x14ac:dyDescent="0.25">
      <c r="A31" s="28" t="s">
        <v>43</v>
      </c>
      <c r="B31" s="28" t="s">
        <v>44</v>
      </c>
      <c r="C31" s="28" t="s">
        <v>93</v>
      </c>
      <c r="D31" s="64" t="s">
        <v>94</v>
      </c>
      <c r="E31" s="59">
        <v>85000</v>
      </c>
      <c r="F31" s="29">
        <v>45000</v>
      </c>
      <c r="G31" s="30">
        <v>0</v>
      </c>
    </row>
    <row r="32" spans="1:7" ht="45" customHeight="1" x14ac:dyDescent="0.25">
      <c r="A32" s="28" t="s">
        <v>95</v>
      </c>
      <c r="B32" s="28" t="s">
        <v>96</v>
      </c>
      <c r="C32" s="28" t="s">
        <v>97</v>
      </c>
      <c r="D32" s="64" t="s">
        <v>98</v>
      </c>
      <c r="E32" s="67">
        <v>172800</v>
      </c>
      <c r="F32" s="26">
        <v>108000</v>
      </c>
      <c r="G32" s="30">
        <v>0</v>
      </c>
    </row>
    <row r="33" spans="1:7" ht="45" customHeight="1" x14ac:dyDescent="0.25">
      <c r="A33" s="28" t="s">
        <v>95</v>
      </c>
      <c r="B33" s="28" t="s">
        <v>96</v>
      </c>
      <c r="C33" s="28" t="s">
        <v>99</v>
      </c>
      <c r="D33" s="64" t="s">
        <v>100</v>
      </c>
      <c r="E33" s="67">
        <v>175000</v>
      </c>
      <c r="F33" s="26">
        <v>115000</v>
      </c>
      <c r="G33" s="27">
        <v>30000</v>
      </c>
    </row>
    <row r="34" spans="1:7" ht="45" customHeight="1" x14ac:dyDescent="0.25">
      <c r="A34" s="28" t="s">
        <v>95</v>
      </c>
      <c r="B34" s="28" t="s">
        <v>96</v>
      </c>
      <c r="C34" s="28" t="s">
        <v>101</v>
      </c>
      <c r="D34" s="64" t="s">
        <v>102</v>
      </c>
      <c r="E34" s="59">
        <v>240000</v>
      </c>
      <c r="F34" s="29">
        <v>155000</v>
      </c>
      <c r="G34" s="30">
        <v>105000</v>
      </c>
    </row>
    <row r="35" spans="1:7" ht="45" customHeight="1" x14ac:dyDescent="0.25">
      <c r="A35" s="28" t="s">
        <v>103</v>
      </c>
      <c r="B35" s="28" t="s">
        <v>104</v>
      </c>
      <c r="C35" s="28" t="s">
        <v>105</v>
      </c>
      <c r="D35" s="64" t="s">
        <v>106</v>
      </c>
      <c r="E35" s="59">
        <v>399200</v>
      </c>
      <c r="F35" s="29">
        <v>100000</v>
      </c>
      <c r="G35" s="30">
        <v>30000</v>
      </c>
    </row>
    <row r="36" spans="1:7" ht="45" customHeight="1" x14ac:dyDescent="0.25">
      <c r="A36" s="28" t="s">
        <v>103</v>
      </c>
      <c r="B36" s="28" t="s">
        <v>104</v>
      </c>
      <c r="C36" s="28" t="s">
        <v>107</v>
      </c>
      <c r="D36" s="64" t="s">
        <v>108</v>
      </c>
      <c r="E36" s="59">
        <v>105000</v>
      </c>
      <c r="F36" s="29">
        <v>75000</v>
      </c>
      <c r="G36" s="30">
        <v>0</v>
      </c>
    </row>
    <row r="37" spans="1:7" ht="45" customHeight="1" x14ac:dyDescent="0.25">
      <c r="A37" s="28" t="s">
        <v>103</v>
      </c>
      <c r="B37" s="28" t="s">
        <v>104</v>
      </c>
      <c r="C37" s="28" t="s">
        <v>109</v>
      </c>
      <c r="D37" s="64" t="s">
        <v>110</v>
      </c>
      <c r="E37" s="59">
        <v>280000</v>
      </c>
      <c r="F37" s="29">
        <v>150000</v>
      </c>
      <c r="G37" s="30">
        <v>10000</v>
      </c>
    </row>
    <row r="38" spans="1:7" ht="45" customHeight="1" x14ac:dyDescent="0.25">
      <c r="A38" s="28" t="s">
        <v>71</v>
      </c>
      <c r="B38" s="28" t="s">
        <v>72</v>
      </c>
      <c r="C38" s="28" t="s">
        <v>111</v>
      </c>
      <c r="D38" s="64" t="s">
        <v>112</v>
      </c>
      <c r="E38" s="59">
        <v>1240000</v>
      </c>
      <c r="F38" s="29">
        <v>200000</v>
      </c>
      <c r="G38" s="30">
        <v>50000</v>
      </c>
    </row>
    <row r="39" spans="1:7" ht="45" customHeight="1" x14ac:dyDescent="0.25">
      <c r="A39" s="28" t="s">
        <v>71</v>
      </c>
      <c r="B39" s="28" t="s">
        <v>72</v>
      </c>
      <c r="C39" s="28" t="s">
        <v>113</v>
      </c>
      <c r="D39" s="64" t="s">
        <v>114</v>
      </c>
      <c r="E39" s="59">
        <v>698400</v>
      </c>
      <c r="F39" s="29">
        <v>200000</v>
      </c>
      <c r="G39" s="30">
        <v>120000</v>
      </c>
    </row>
    <row r="40" spans="1:7" ht="45" customHeight="1" x14ac:dyDescent="0.25">
      <c r="A40" s="28" t="s">
        <v>30</v>
      </c>
      <c r="B40" s="28" t="s">
        <v>115</v>
      </c>
      <c r="C40" s="28" t="s">
        <v>116</v>
      </c>
      <c r="D40" s="64" t="s">
        <v>117</v>
      </c>
      <c r="E40" s="59">
        <v>183000</v>
      </c>
      <c r="F40" s="29">
        <v>53000</v>
      </c>
      <c r="G40" s="30">
        <v>53000</v>
      </c>
    </row>
    <row r="41" spans="1:7" ht="45" customHeight="1" x14ac:dyDescent="0.25">
      <c r="A41" s="28" t="s">
        <v>3</v>
      </c>
      <c r="B41" s="28" t="s">
        <v>68</v>
      </c>
      <c r="C41" s="28" t="s">
        <v>118</v>
      </c>
      <c r="D41" s="64" t="s">
        <v>119</v>
      </c>
      <c r="E41" s="59">
        <v>145000</v>
      </c>
      <c r="F41" s="29">
        <v>55000</v>
      </c>
      <c r="G41" s="30">
        <v>15000</v>
      </c>
    </row>
    <row r="42" spans="1:7" ht="45" customHeight="1" x14ac:dyDescent="0.25">
      <c r="A42" s="28" t="s">
        <v>51</v>
      </c>
      <c r="B42" s="28" t="s">
        <v>52</v>
      </c>
      <c r="C42" s="28" t="s">
        <v>120</v>
      </c>
      <c r="D42" s="64" t="s">
        <v>121</v>
      </c>
      <c r="E42" s="59">
        <v>284300</v>
      </c>
      <c r="F42" s="29">
        <v>132500</v>
      </c>
      <c r="G42" s="30">
        <v>22500</v>
      </c>
    </row>
    <row r="43" spans="1:7" ht="45" customHeight="1" x14ac:dyDescent="0.25">
      <c r="A43" s="55" t="s">
        <v>61</v>
      </c>
      <c r="B43" s="55" t="s">
        <v>38</v>
      </c>
      <c r="C43" s="55" t="s">
        <v>122</v>
      </c>
      <c r="D43" s="70" t="s">
        <v>123</v>
      </c>
      <c r="E43" s="68">
        <v>630000</v>
      </c>
      <c r="F43" s="56">
        <v>200000</v>
      </c>
      <c r="G43" s="30">
        <v>140000</v>
      </c>
    </row>
    <row r="44" spans="1:7" ht="45" customHeight="1" x14ac:dyDescent="0.25">
      <c r="A44" s="28" t="s">
        <v>61</v>
      </c>
      <c r="B44" s="28" t="s">
        <v>38</v>
      </c>
      <c r="C44" s="28" t="s">
        <v>124</v>
      </c>
      <c r="D44" s="64" t="s">
        <v>125</v>
      </c>
      <c r="E44" s="59">
        <v>495500</v>
      </c>
      <c r="F44" s="29">
        <v>58500</v>
      </c>
      <c r="G44" s="27">
        <v>27500</v>
      </c>
    </row>
    <row r="45" spans="1:7" ht="45" customHeight="1" x14ac:dyDescent="0.25">
      <c r="A45" s="28" t="s">
        <v>126</v>
      </c>
      <c r="B45" s="28" t="s">
        <v>10</v>
      </c>
      <c r="C45" s="28" t="s">
        <v>127</v>
      </c>
      <c r="D45" s="64" t="s">
        <v>128</v>
      </c>
      <c r="E45" s="67">
        <v>260000</v>
      </c>
      <c r="F45" s="26">
        <v>168533</v>
      </c>
      <c r="G45" s="30">
        <v>25000</v>
      </c>
    </row>
    <row r="46" spans="1:7" ht="45" customHeight="1" x14ac:dyDescent="0.25">
      <c r="A46" s="28" t="s">
        <v>129</v>
      </c>
      <c r="B46" s="28" t="s">
        <v>130</v>
      </c>
      <c r="C46" s="28" t="s">
        <v>131</v>
      </c>
      <c r="D46" s="64" t="s">
        <v>132</v>
      </c>
      <c r="E46" s="59">
        <v>579400</v>
      </c>
      <c r="F46" s="29">
        <v>50000</v>
      </c>
      <c r="G46" s="30">
        <v>45000</v>
      </c>
    </row>
    <row r="47" spans="1:7" ht="45" customHeight="1" x14ac:dyDescent="0.25">
      <c r="A47" s="28" t="s">
        <v>129</v>
      </c>
      <c r="B47" s="28" t="s">
        <v>130</v>
      </c>
      <c r="C47" s="28" t="s">
        <v>133</v>
      </c>
      <c r="D47" s="64" t="s">
        <v>134</v>
      </c>
      <c r="E47" s="59">
        <v>1532157</v>
      </c>
      <c r="F47" s="29">
        <v>80000</v>
      </c>
      <c r="G47" s="30">
        <v>10000</v>
      </c>
    </row>
    <row r="48" spans="1:7" ht="45" customHeight="1" x14ac:dyDescent="0.25">
      <c r="A48" s="28" t="s">
        <v>40</v>
      </c>
      <c r="B48" s="28" t="s">
        <v>135</v>
      </c>
      <c r="C48" s="28" t="s">
        <v>136</v>
      </c>
      <c r="D48" s="64" t="s">
        <v>137</v>
      </c>
      <c r="E48" s="59">
        <v>200000</v>
      </c>
      <c r="F48" s="29">
        <v>200000</v>
      </c>
      <c r="G48" s="30">
        <v>69000</v>
      </c>
    </row>
    <row r="49" spans="1:7" ht="45" customHeight="1" x14ac:dyDescent="0.25">
      <c r="A49" s="28" t="s">
        <v>138</v>
      </c>
      <c r="B49" s="28" t="s">
        <v>139</v>
      </c>
      <c r="C49" s="28" t="s">
        <v>140</v>
      </c>
      <c r="D49" s="64" t="s">
        <v>141</v>
      </c>
      <c r="E49" s="59">
        <v>210000</v>
      </c>
      <c r="F49" s="29">
        <v>110000</v>
      </c>
      <c r="G49" s="30">
        <v>40000</v>
      </c>
    </row>
    <row r="50" spans="1:7" ht="45" customHeight="1" x14ac:dyDescent="0.25">
      <c r="A50" s="28" t="s">
        <v>37</v>
      </c>
      <c r="B50" s="28" t="s">
        <v>38</v>
      </c>
      <c r="C50" s="28" t="s">
        <v>142</v>
      </c>
      <c r="D50" s="64" t="s">
        <v>143</v>
      </c>
      <c r="E50" s="67">
        <v>240000</v>
      </c>
      <c r="F50" s="26">
        <v>75000</v>
      </c>
      <c r="G50" s="30">
        <v>0</v>
      </c>
    </row>
    <row r="51" spans="1:7" ht="45" customHeight="1" x14ac:dyDescent="0.25">
      <c r="A51" s="28" t="s">
        <v>144</v>
      </c>
      <c r="B51" s="28" t="s">
        <v>145</v>
      </c>
      <c r="C51" s="28" t="s">
        <v>146</v>
      </c>
      <c r="D51" s="64" t="s">
        <v>147</v>
      </c>
      <c r="E51" s="67">
        <v>502944</v>
      </c>
      <c r="F51" s="26">
        <v>30000</v>
      </c>
      <c r="G51" s="30">
        <v>30000</v>
      </c>
    </row>
    <row r="52" spans="1:7" ht="45" customHeight="1" x14ac:dyDescent="0.25">
      <c r="A52" s="28" t="s">
        <v>24</v>
      </c>
      <c r="B52" s="28" t="s">
        <v>25</v>
      </c>
      <c r="C52" s="28" t="s">
        <v>148</v>
      </c>
      <c r="D52" s="64" t="s">
        <v>149</v>
      </c>
      <c r="E52" s="59">
        <v>89000</v>
      </c>
      <c r="F52" s="29">
        <v>55000</v>
      </c>
      <c r="G52" s="30">
        <v>0</v>
      </c>
    </row>
    <row r="53" spans="1:7" ht="45" customHeight="1" x14ac:dyDescent="0.25">
      <c r="A53" s="28" t="s">
        <v>27</v>
      </c>
      <c r="B53" s="28" t="s">
        <v>150</v>
      </c>
      <c r="C53" s="28" t="s">
        <v>151</v>
      </c>
      <c r="D53" s="64" t="s">
        <v>152</v>
      </c>
      <c r="E53" s="59">
        <v>115000</v>
      </c>
      <c r="F53" s="29">
        <v>40000</v>
      </c>
      <c r="G53" s="30">
        <v>0</v>
      </c>
    </row>
    <row r="54" spans="1:7" ht="45" customHeight="1" x14ac:dyDescent="0.25">
      <c r="A54" s="31" t="s">
        <v>210</v>
      </c>
      <c r="B54" s="31" t="s">
        <v>83</v>
      </c>
      <c r="C54" s="31" t="s">
        <v>153</v>
      </c>
      <c r="D54" s="65" t="s">
        <v>154</v>
      </c>
      <c r="E54" s="69">
        <v>200000</v>
      </c>
      <c r="F54" s="32">
        <v>200000</v>
      </c>
      <c r="G54" s="33">
        <v>60000</v>
      </c>
    </row>
    <row r="55" spans="1:7" ht="45" customHeight="1" x14ac:dyDescent="0.25">
      <c r="A55" s="34" t="s">
        <v>211</v>
      </c>
      <c r="B55" s="34" t="s">
        <v>155</v>
      </c>
      <c r="C55" s="34" t="s">
        <v>156</v>
      </c>
      <c r="D55" s="66" t="s">
        <v>157</v>
      </c>
      <c r="E55" s="61">
        <v>440000</v>
      </c>
      <c r="F55" s="35">
        <v>200000</v>
      </c>
      <c r="G55" s="36">
        <v>50000</v>
      </c>
    </row>
    <row r="56" spans="1:7" ht="45" customHeight="1" x14ac:dyDescent="0.25">
      <c r="A56" s="31" t="s">
        <v>212</v>
      </c>
      <c r="B56" s="31" t="s">
        <v>158</v>
      </c>
      <c r="C56" s="31" t="s">
        <v>159</v>
      </c>
      <c r="D56" s="65" t="s">
        <v>160</v>
      </c>
      <c r="E56" s="60">
        <v>102347</v>
      </c>
      <c r="F56" s="37">
        <v>62347</v>
      </c>
      <c r="G56" s="38">
        <v>40000</v>
      </c>
    </row>
    <row r="57" spans="1:7" ht="45" customHeight="1" x14ac:dyDescent="0.25">
      <c r="A57" s="34" t="s">
        <v>212</v>
      </c>
      <c r="B57" s="34" t="s">
        <v>158</v>
      </c>
      <c r="C57" s="34" t="s">
        <v>161</v>
      </c>
      <c r="D57" s="66" t="s">
        <v>162</v>
      </c>
      <c r="E57" s="61">
        <v>116030</v>
      </c>
      <c r="F57" s="35">
        <v>38030</v>
      </c>
      <c r="G57" s="36">
        <v>10000</v>
      </c>
    </row>
    <row r="58" spans="1:7" ht="45" customHeight="1" x14ac:dyDescent="0.25">
      <c r="A58" s="31" t="s">
        <v>213</v>
      </c>
      <c r="B58" s="31" t="s">
        <v>163</v>
      </c>
      <c r="C58" s="31" t="s">
        <v>164</v>
      </c>
      <c r="D58" s="65" t="s">
        <v>165</v>
      </c>
      <c r="E58" s="60">
        <v>2073000</v>
      </c>
      <c r="F58" s="37">
        <v>40000</v>
      </c>
      <c r="G58" s="38">
        <v>20000</v>
      </c>
    </row>
    <row r="59" spans="1:7" ht="45" customHeight="1" x14ac:dyDescent="0.25">
      <c r="A59" s="34" t="s">
        <v>214</v>
      </c>
      <c r="B59" s="34" t="s">
        <v>163</v>
      </c>
      <c r="C59" s="34" t="s">
        <v>166</v>
      </c>
      <c r="D59" s="66" t="s">
        <v>167</v>
      </c>
      <c r="E59" s="61">
        <v>40000</v>
      </c>
      <c r="F59" s="35">
        <v>10000</v>
      </c>
      <c r="G59" s="36">
        <v>0</v>
      </c>
    </row>
    <row r="60" spans="1:7" ht="45" customHeight="1" x14ac:dyDescent="0.25">
      <c r="A60" s="31" t="s">
        <v>214</v>
      </c>
      <c r="B60" s="31" t="s">
        <v>163</v>
      </c>
      <c r="C60" s="31" t="s">
        <v>168</v>
      </c>
      <c r="D60" s="65" t="s">
        <v>169</v>
      </c>
      <c r="E60" s="60">
        <v>340500</v>
      </c>
      <c r="F60" s="37">
        <v>20000</v>
      </c>
      <c r="G60" s="38">
        <v>30000</v>
      </c>
    </row>
    <row r="61" spans="1:7" ht="45" customHeight="1" x14ac:dyDescent="0.25">
      <c r="A61" s="34" t="s">
        <v>215</v>
      </c>
      <c r="B61" s="34" t="s">
        <v>8</v>
      </c>
      <c r="C61" s="34" t="s">
        <v>170</v>
      </c>
      <c r="D61" s="66" t="s">
        <v>171</v>
      </c>
      <c r="E61" s="61">
        <v>417000</v>
      </c>
      <c r="F61" s="35">
        <v>129000</v>
      </c>
      <c r="G61" s="36">
        <v>0</v>
      </c>
    </row>
    <row r="62" spans="1:7" ht="45" customHeight="1" x14ac:dyDescent="0.25">
      <c r="A62" s="31" t="s">
        <v>215</v>
      </c>
      <c r="B62" s="31" t="s">
        <v>8</v>
      </c>
      <c r="C62" s="31" t="s">
        <v>172</v>
      </c>
      <c r="D62" s="65" t="s">
        <v>173</v>
      </c>
      <c r="E62" s="60">
        <v>123000</v>
      </c>
      <c r="F62" s="37">
        <v>93000</v>
      </c>
      <c r="G62" s="38">
        <v>0</v>
      </c>
    </row>
    <row r="63" spans="1:7" ht="45" customHeight="1" x14ac:dyDescent="0.25">
      <c r="A63" s="34" t="s">
        <v>216</v>
      </c>
      <c r="B63" s="34" t="s">
        <v>11</v>
      </c>
      <c r="C63" s="34" t="s">
        <v>174</v>
      </c>
      <c r="D63" s="66" t="s">
        <v>175</v>
      </c>
      <c r="E63" s="61">
        <v>45000</v>
      </c>
      <c r="F63" s="35">
        <v>30000</v>
      </c>
      <c r="G63" s="36">
        <v>0</v>
      </c>
    </row>
    <row r="64" spans="1:7" ht="45" customHeight="1" x14ac:dyDescent="0.25">
      <c r="A64" s="31" t="s">
        <v>217</v>
      </c>
      <c r="B64" s="31" t="s">
        <v>12</v>
      </c>
      <c r="C64" s="31" t="s">
        <v>176</v>
      </c>
      <c r="D64" s="65" t="s">
        <v>177</v>
      </c>
      <c r="E64" s="60">
        <v>222160</v>
      </c>
      <c r="F64" s="37">
        <v>150000</v>
      </c>
      <c r="G64" s="38">
        <v>0</v>
      </c>
    </row>
    <row r="65" spans="1:7" ht="45" customHeight="1" x14ac:dyDescent="0.25">
      <c r="A65" s="43" t="s">
        <v>218</v>
      </c>
      <c r="B65" s="39"/>
      <c r="C65" s="39"/>
      <c r="D65" s="39"/>
      <c r="E65" s="40"/>
      <c r="F65" s="42"/>
      <c r="G65" s="41">
        <f>SUM(G30:G64)</f>
        <v>1082000</v>
      </c>
    </row>
    <row r="66" spans="1:7" ht="45" customHeight="1" thickBot="1" x14ac:dyDescent="0.3"/>
    <row r="67" spans="1:7" ht="45" customHeight="1" thickBot="1" x14ac:dyDescent="0.3">
      <c r="A67" s="78" t="s">
        <v>178</v>
      </c>
      <c r="B67" s="79"/>
      <c r="C67" s="79"/>
      <c r="D67" s="79"/>
      <c r="E67" s="80"/>
      <c r="F67" s="5"/>
      <c r="G67" s="15"/>
    </row>
    <row r="68" spans="1:7" ht="45" customHeight="1" x14ac:dyDescent="0.25">
      <c r="A68" s="12" t="s">
        <v>51</v>
      </c>
      <c r="B68" s="12" t="s">
        <v>52</v>
      </c>
      <c r="C68" s="12" t="s">
        <v>179</v>
      </c>
      <c r="D68" s="62" t="s">
        <v>180</v>
      </c>
      <c r="E68" s="57">
        <v>91500</v>
      </c>
      <c r="F68" s="7">
        <v>43700</v>
      </c>
      <c r="G68" s="17">
        <v>15000</v>
      </c>
    </row>
    <row r="69" spans="1:7" ht="45" customHeight="1" x14ac:dyDescent="0.25">
      <c r="A69" s="6" t="s">
        <v>37</v>
      </c>
      <c r="B69" s="6" t="s">
        <v>38</v>
      </c>
      <c r="C69" s="6" t="s">
        <v>181</v>
      </c>
      <c r="D69" s="63" t="s">
        <v>182</v>
      </c>
      <c r="E69" s="58">
        <v>42000</v>
      </c>
      <c r="F69" s="7">
        <v>30000</v>
      </c>
      <c r="G69" s="17">
        <v>0</v>
      </c>
    </row>
    <row r="70" spans="1:7" ht="45" customHeight="1" x14ac:dyDescent="0.25">
      <c r="A70" s="6" t="s">
        <v>34</v>
      </c>
      <c r="B70" s="6" t="s">
        <v>183</v>
      </c>
      <c r="C70" s="6" t="s">
        <v>184</v>
      </c>
      <c r="D70" s="63" t="s">
        <v>185</v>
      </c>
      <c r="E70" s="58">
        <v>40000</v>
      </c>
      <c r="F70" s="7">
        <v>30000</v>
      </c>
      <c r="G70" s="17">
        <v>30000</v>
      </c>
    </row>
    <row r="71" spans="1:7" ht="45" customHeight="1" x14ac:dyDescent="0.25">
      <c r="A71" s="28" t="s">
        <v>27</v>
      </c>
      <c r="B71" s="28" t="s">
        <v>150</v>
      </c>
      <c r="C71" s="28" t="s">
        <v>186</v>
      </c>
      <c r="D71" s="64" t="s">
        <v>187</v>
      </c>
      <c r="E71" s="59">
        <v>54800</v>
      </c>
      <c r="F71" s="29">
        <v>40000</v>
      </c>
      <c r="G71" s="30">
        <v>0</v>
      </c>
    </row>
    <row r="72" spans="1:7" ht="45" customHeight="1" x14ac:dyDescent="0.25">
      <c r="A72" s="6" t="s">
        <v>21</v>
      </c>
      <c r="B72" s="6" t="s">
        <v>188</v>
      </c>
      <c r="C72" s="6" t="s">
        <v>189</v>
      </c>
      <c r="D72" s="63" t="s">
        <v>190</v>
      </c>
      <c r="E72" s="58">
        <v>48000</v>
      </c>
      <c r="F72" s="7">
        <v>38000</v>
      </c>
      <c r="G72" s="17">
        <v>10000</v>
      </c>
    </row>
    <row r="73" spans="1:7" ht="45" customHeight="1" x14ac:dyDescent="0.25">
      <c r="A73" s="31" t="s">
        <v>219</v>
      </c>
      <c r="B73" s="31" t="s">
        <v>191</v>
      </c>
      <c r="C73" s="31" t="s">
        <v>192</v>
      </c>
      <c r="D73" s="65" t="s">
        <v>193</v>
      </c>
      <c r="E73" s="60">
        <v>18000</v>
      </c>
      <c r="F73" s="37">
        <v>11000</v>
      </c>
      <c r="G73" s="38">
        <v>11000</v>
      </c>
    </row>
    <row r="74" spans="1:7" ht="45" customHeight="1" x14ac:dyDescent="0.25">
      <c r="A74" s="34" t="s">
        <v>217</v>
      </c>
      <c r="B74" s="34" t="s">
        <v>194</v>
      </c>
      <c r="C74" s="34" t="s">
        <v>195</v>
      </c>
      <c r="D74" s="66" t="s">
        <v>196</v>
      </c>
      <c r="E74" s="61">
        <v>250000</v>
      </c>
      <c r="F74" s="35">
        <v>100000</v>
      </c>
      <c r="G74" s="36">
        <v>35000</v>
      </c>
    </row>
    <row r="75" spans="1:7" ht="45" customHeight="1" x14ac:dyDescent="0.25">
      <c r="A75" s="43" t="s">
        <v>220</v>
      </c>
      <c r="B75" s="44"/>
      <c r="C75" s="44"/>
      <c r="D75" s="44"/>
      <c r="E75" s="44"/>
      <c r="F75" s="46"/>
      <c r="G75" s="45">
        <f>SUM(G68:G74)</f>
        <v>101000</v>
      </c>
    </row>
    <row r="76" spans="1:7" ht="45" customHeight="1" x14ac:dyDescent="0.25"/>
    <row r="77" spans="1:7" ht="45" customHeight="1" x14ac:dyDescent="0.25">
      <c r="A77" s="51" t="s">
        <v>222</v>
      </c>
      <c r="B77" s="48"/>
      <c r="C77" s="48"/>
      <c r="D77" s="48"/>
      <c r="E77" s="48"/>
      <c r="F77" s="49"/>
      <c r="G77" s="50">
        <f>+G75+G65+G27</f>
        <v>2000000</v>
      </c>
    </row>
    <row r="81" spans="5:6" x14ac:dyDescent="0.25">
      <c r="E81" s="11"/>
      <c r="F81" s="11"/>
    </row>
    <row r="84" spans="5:6" x14ac:dyDescent="0.25">
      <c r="E84" s="10"/>
      <c r="F84" s="10"/>
    </row>
  </sheetData>
  <mergeCells count="4">
    <mergeCell ref="A1:D1"/>
    <mergeCell ref="A2:D2"/>
    <mergeCell ref="A29:C29"/>
    <mergeCell ref="A67:E67"/>
  </mergeCells>
  <pageMargins left="0.7" right="0.7" top="0.78740157499999996" bottom="0.78740157499999996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List3</vt:lpstr>
      <vt:lpstr>List4</vt:lpstr>
      <vt:lpstr>Hodnocení žádostí - sport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Tóth Marcel</cp:lastModifiedBy>
  <cp:lastPrinted>2016-03-17T09:53:59Z</cp:lastPrinted>
  <dcterms:created xsi:type="dcterms:W3CDTF">2014-12-02T11:58:42Z</dcterms:created>
  <dcterms:modified xsi:type="dcterms:W3CDTF">2016-10-31T12:01:42Z</dcterms:modified>
</cp:coreProperties>
</file>